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User\Desktop\LucidTalkN - 2\1BelTel&amp;SUNPollProjects\1-2026 Polls\BelTelApril26Trkr\"/>
    </mc:Choice>
  </mc:AlternateContent>
  <xr:revisionPtr revIDLastSave="0" documentId="13_ncr:1_{53A202ED-634E-4B10-904D-F3541BFDE8C0}" xr6:coauthVersionLast="47" xr6:coauthVersionMax="47" xr10:uidLastSave="{00000000-0000-0000-0000-000000000000}"/>
  <workbookProtection workbookAlgorithmName="SHA-512" workbookHashValue="PSkfoVIvEezi1obGV4UtMeZ8OtfK8zB8XsIQTUIbXUTl9z6zRMRx16MYxf+ijMXG2AQ6AdIA+D0zNfzLKBMhAA==" workbookSaltValue="7aBwwVgQ5ulE/3EM6oUseA==" workbookSpinCount="100000" lockStructure="1"/>
  <bookViews>
    <workbookView xWindow="1116" yWindow="1116" windowWidth="20856" windowHeight="11064" xr2:uid="{00000000-000D-0000-FFFF-FFFF00000000}"/>
  </bookViews>
  <sheets>
    <sheet name="FRONTPAGEINTRODUCTION" sheetId="55" r:id="rId1"/>
    <sheet name="Contents" sheetId="56" r:id="rId2"/>
    <sheet name="MAINPollQuestion1" sheetId="54" r:id="rId3"/>
    <sheet name="MAINPollQuestion1inc.DKs" sheetId="3" r:id="rId4"/>
    <sheet name="Q2.1" sheetId="4" r:id="rId5"/>
    <sheet name="Q2.2" sheetId="5" r:id="rId6"/>
    <sheet name="Q2.3" sheetId="6" r:id="rId7"/>
    <sheet name="Q2.4" sheetId="7" r:id="rId8"/>
    <sheet name="Q2.5" sheetId="8" r:id="rId9"/>
    <sheet name="Q2.6" sheetId="9" r:id="rId10"/>
    <sheet name="Q2.7" sheetId="10" r:id="rId11"/>
    <sheet name="Q2.8" sheetId="11" r:id="rId12"/>
    <sheet name="Q2.9" sheetId="12" r:id="rId13"/>
    <sheet name="Q2.10" sheetId="13" r:id="rId14"/>
    <sheet name="Q2.11" sheetId="14" r:id="rId15"/>
    <sheet name="Q2.12" sheetId="15" r:id="rId16"/>
    <sheet name="Q3" sheetId="16" r:id="rId17"/>
    <sheet name="Q4" sheetId="17" r:id="rId18"/>
    <sheet name="Q4A" sheetId="18" r:id="rId19"/>
    <sheet name="Q5" sheetId="19" r:id="rId20"/>
    <sheet name="Q6" sheetId="20" r:id="rId21"/>
    <sheet name="Q7" sheetId="21" r:id="rId22"/>
  </sheets>
  <calcPr calcId="181029"/>
</workbook>
</file>

<file path=xl/calcChain.xml><?xml version="1.0" encoding="utf-8"?>
<calcChain xmlns="http://schemas.openxmlformats.org/spreadsheetml/2006/main">
  <c r="C32" i="56" l="1"/>
  <c r="C23" i="56"/>
  <c r="C30" i="56"/>
  <c r="C26" i="56"/>
  <c r="C28" i="56"/>
  <c r="C25" i="56"/>
  <c r="C7" i="56"/>
  <c r="C8" i="56"/>
  <c r="C14" i="56"/>
  <c r="C21" i="56"/>
  <c r="C20" i="56"/>
  <c r="C19" i="56"/>
  <c r="C18" i="56"/>
  <c r="C17" i="56"/>
  <c r="C16" i="56"/>
  <c r="C15" i="56"/>
  <c r="C13" i="56"/>
  <c r="C12" i="56"/>
  <c r="C11" i="56"/>
  <c r="C10" i="56"/>
  <c r="A1" i="15" l="1"/>
  <c r="A1" i="14"/>
  <c r="A1" i="13"/>
  <c r="A1" i="12"/>
  <c r="A1" i="11"/>
  <c r="A1" i="10"/>
  <c r="A1" i="9"/>
  <c r="A1" i="8"/>
  <c r="A1" i="7"/>
  <c r="A1" i="6"/>
  <c r="A1" i="5"/>
  <c r="A1" i="4"/>
  <c r="A1" i="3" l="1"/>
  <c r="C26" i="54"/>
  <c r="C24" i="54"/>
  <c r="C22" i="54"/>
  <c r="C20" i="54"/>
  <c r="C18" i="54"/>
  <c r="C16" i="54"/>
  <c r="C14" i="54"/>
  <c r="C12" i="54"/>
  <c r="C10" i="54"/>
  <c r="C8" i="54"/>
  <c r="A1" i="54"/>
  <c r="B16" i="21"/>
  <c r="A1" i="21"/>
  <c r="B14" i="20"/>
  <c r="A1" i="20"/>
  <c r="B16" i="19"/>
  <c r="A1" i="19"/>
  <c r="B18" i="18"/>
  <c r="A1" i="18"/>
  <c r="B14" i="17"/>
  <c r="A1" i="17"/>
  <c r="B22" i="16"/>
  <c r="A1" i="16" l="1"/>
  <c r="C5" i="56"/>
  <c r="B36" i="3" l="1"/>
  <c r="B28" i="54"/>
</calcChain>
</file>

<file path=xl/sharedStrings.xml><?xml version="1.0" encoding="utf-8"?>
<sst xmlns="http://schemas.openxmlformats.org/spreadsheetml/2006/main" count="11750" uniqueCount="614">
  <si>
    <t>Female</t>
  </si>
  <si>
    <t>Male</t>
  </si>
  <si>
    <t>Other</t>
  </si>
  <si>
    <t>Sinn Fein</t>
  </si>
  <si>
    <t>DUP</t>
  </si>
  <si>
    <t>Alliance</t>
  </si>
  <si>
    <t>UUP</t>
  </si>
  <si>
    <t>SDLP</t>
  </si>
  <si>
    <t>TUV</t>
  </si>
  <si>
    <t>Green</t>
  </si>
  <si>
    <t>PBP</t>
  </si>
  <si>
    <t>Aontu</t>
  </si>
  <si>
    <t>Protestant</t>
  </si>
  <si>
    <t>Catholic</t>
  </si>
  <si>
    <t>No Religion</t>
  </si>
  <si>
    <t>PNTS CR</t>
  </si>
  <si>
    <t>Unweighted</t>
  </si>
  <si>
    <t>1050</t>
  </si>
  <si>
    <t>475</t>
  </si>
  <si>
    <t>575</t>
  </si>
  <si>
    <t>235</t>
  </si>
  <si>
    <t>192</t>
  </si>
  <si>
    <t>187</t>
  </si>
  <si>
    <t>204</t>
  </si>
  <si>
    <t>232</t>
  </si>
  <si>
    <t>440</t>
  </si>
  <si>
    <t>288</t>
  </si>
  <si>
    <t>322</t>
  </si>
  <si>
    <t>286</t>
  </si>
  <si>
    <t>253</t>
  </si>
  <si>
    <t>120</t>
  </si>
  <si>
    <t>260</t>
  </si>
  <si>
    <t>131</t>
  </si>
  <si>
    <t>223</t>
  </si>
  <si>
    <t>154</t>
  </si>
  <si>
    <t>147</t>
  </si>
  <si>
    <t>129</t>
  </si>
  <si>
    <t>101</t>
  </si>
  <si>
    <t>121</t>
  </si>
  <si>
    <t>58</t>
  </si>
  <si>
    <t>13</t>
  </si>
  <si>
    <t>16</t>
  </si>
  <si>
    <t>12</t>
  </si>
  <si>
    <t>11</t>
  </si>
  <si>
    <t>65</t>
  </si>
  <si>
    <t>418</t>
  </si>
  <si>
    <t>375</t>
  </si>
  <si>
    <t>197</t>
  </si>
  <si>
    <t>59</t>
  </si>
  <si>
    <t>484</t>
  </si>
  <si>
    <t>474</t>
  </si>
  <si>
    <t>80</t>
  </si>
  <si>
    <t>355</t>
  </si>
  <si>
    <t>149</t>
  </si>
  <si>
    <t>8</t>
  </si>
  <si>
    <t>538</t>
  </si>
  <si>
    <t>Weighted</t>
  </si>
  <si>
    <t>521</t>
  </si>
  <si>
    <t>530</t>
  </si>
  <si>
    <t>272</t>
  </si>
  <si>
    <t>178</t>
  </si>
  <si>
    <t>184</t>
  </si>
  <si>
    <t>186</t>
  </si>
  <si>
    <t>233</t>
  </si>
  <si>
    <t>400</t>
  </si>
  <si>
    <t>275</t>
  </si>
  <si>
    <t>230</t>
  </si>
  <si>
    <t>247</t>
  </si>
  <si>
    <t>169</t>
  </si>
  <si>
    <t>265</t>
  </si>
  <si>
    <t>205</t>
  </si>
  <si>
    <t>140</t>
  </si>
  <si>
    <t>124</t>
  </si>
  <si>
    <t>90</t>
  </si>
  <si>
    <t>92</t>
  </si>
  <si>
    <t>31</t>
  </si>
  <si>
    <t>24</t>
  </si>
  <si>
    <t>37</t>
  </si>
  <si>
    <t>443</t>
  </si>
  <si>
    <t>396</t>
  </si>
  <si>
    <t>177</t>
  </si>
  <si>
    <t>35</t>
  </si>
  <si>
    <t>508</t>
  </si>
  <si>
    <t>471</t>
  </si>
  <si>
    <t>57</t>
  </si>
  <si>
    <t>15</t>
  </si>
  <si>
    <t>397</t>
  </si>
  <si>
    <t>117</t>
  </si>
  <si>
    <t>10</t>
  </si>
  <si>
    <t>526</t>
  </si>
  <si>
    <t>Sinn Féin</t>
  </si>
  <si>
    <t>234</t>
  </si>
  <si>
    <t>108</t>
  </si>
  <si>
    <t>126</t>
  </si>
  <si>
    <t>61</t>
  </si>
  <si>
    <t>47</t>
  </si>
  <si>
    <t>48</t>
  </si>
  <si>
    <t>87</t>
  </si>
  <si>
    <t>56</t>
  </si>
  <si>
    <t>41</t>
  </si>
  <si>
    <t>28</t>
  </si>
  <si>
    <t>45</t>
  </si>
  <si>
    <t>63</t>
  </si>
  <si>
    <t>211</t>
  </si>
  <si>
    <t>0</t>
  </si>
  <si>
    <t>9</t>
  </si>
  <si>
    <t>2</t>
  </si>
  <si>
    <t>1</t>
  </si>
  <si>
    <t>4</t>
  </si>
  <si>
    <t>3</t>
  </si>
  <si>
    <t>222</t>
  </si>
  <si>
    <t>6</t>
  </si>
  <si>
    <t>220</t>
  </si>
  <si>
    <t>185</t>
  </si>
  <si>
    <t>Sinn Féin %</t>
  </si>
  <si>
    <t>22%</t>
  </si>
  <si>
    <t>21%</t>
  </si>
  <si>
    <t>24%</t>
  </si>
  <si>
    <t>26%</t>
  </si>
  <si>
    <t>17%</t>
  </si>
  <si>
    <t>20%</t>
  </si>
  <si>
    <t>23%</t>
  </si>
  <si>
    <t>18%</t>
  </si>
  <si>
    <t>11%</t>
  </si>
  <si>
    <t>31%</t>
  </si>
  <si>
    <t>34%</t>
  </si>
  <si>
    <t>80%</t>
  </si>
  <si>
    <t>0%</t>
  </si>
  <si>
    <t>7%</t>
  </si>
  <si>
    <t>3%</t>
  </si>
  <si>
    <t>2%</t>
  </si>
  <si>
    <t>30%</t>
  </si>
  <si>
    <t>10%</t>
  </si>
  <si>
    <t>56%</t>
  </si>
  <si>
    <t>5%</t>
  </si>
  <si>
    <t>6%</t>
  </si>
  <si>
    <t>1%</t>
  </si>
  <si>
    <t>47%</t>
  </si>
  <si>
    <t>14%</t>
  </si>
  <si>
    <t>4%</t>
  </si>
  <si>
    <t>27%</t>
  </si>
  <si>
    <t>9%</t>
  </si>
  <si>
    <t>35%</t>
  </si>
  <si>
    <t>181</t>
  </si>
  <si>
    <t>91</t>
  </si>
  <si>
    <t>26</t>
  </si>
  <si>
    <t>53</t>
  </si>
  <si>
    <t>29</t>
  </si>
  <si>
    <t>71</t>
  </si>
  <si>
    <t>75</t>
  </si>
  <si>
    <t>17</t>
  </si>
  <si>
    <t>51</t>
  </si>
  <si>
    <t>150</t>
  </si>
  <si>
    <t>179</t>
  </si>
  <si>
    <t>165</t>
  </si>
  <si>
    <t>152</t>
  </si>
  <si>
    <t>DUP %</t>
  </si>
  <si>
    <t>29%</t>
  </si>
  <si>
    <t>16%</t>
  </si>
  <si>
    <t>13%</t>
  </si>
  <si>
    <t>12%</t>
  </si>
  <si>
    <t>19%</t>
  </si>
  <si>
    <t>73%</t>
  </si>
  <si>
    <t>8%</t>
  </si>
  <si>
    <t>40%</t>
  </si>
  <si>
    <t>33%</t>
  </si>
  <si>
    <t>38%</t>
  </si>
  <si>
    <t>32%</t>
  </si>
  <si>
    <t>132</t>
  </si>
  <si>
    <t>18</t>
  </si>
  <si>
    <t>44</t>
  </si>
  <si>
    <t>22</t>
  </si>
  <si>
    <t>38</t>
  </si>
  <si>
    <t>14</t>
  </si>
  <si>
    <t>23</t>
  </si>
  <si>
    <t>5</t>
  </si>
  <si>
    <t>119</t>
  </si>
  <si>
    <t>7</t>
  </si>
  <si>
    <t>50</t>
  </si>
  <si>
    <t>UUP %</t>
  </si>
  <si>
    <t>15%</t>
  </si>
  <si>
    <t>74%</t>
  </si>
  <si>
    <t>Alliance Party</t>
  </si>
  <si>
    <t>113</t>
  </si>
  <si>
    <t>70</t>
  </si>
  <si>
    <t>43</t>
  </si>
  <si>
    <t>34</t>
  </si>
  <si>
    <t>30</t>
  </si>
  <si>
    <t>42</t>
  </si>
  <si>
    <t>33</t>
  </si>
  <si>
    <t>36</t>
  </si>
  <si>
    <t>95</t>
  </si>
  <si>
    <t>46</t>
  </si>
  <si>
    <t>52</t>
  </si>
  <si>
    <t>Alliance Party %</t>
  </si>
  <si>
    <t>65%</t>
  </si>
  <si>
    <t>54%</t>
  </si>
  <si>
    <t>112</t>
  </si>
  <si>
    <t>73</t>
  </si>
  <si>
    <t>94</t>
  </si>
  <si>
    <t>89</t>
  </si>
  <si>
    <t>SDLP %</t>
  </si>
  <si>
    <t>81%</t>
  </si>
  <si>
    <t>110</t>
  </si>
  <si>
    <t>67</t>
  </si>
  <si>
    <t>21</t>
  </si>
  <si>
    <t>27</t>
  </si>
  <si>
    <t>72</t>
  </si>
  <si>
    <t>104</t>
  </si>
  <si>
    <t>99</t>
  </si>
  <si>
    <t>TUV %</t>
  </si>
  <si>
    <t>78%</t>
  </si>
  <si>
    <t>25%</t>
  </si>
  <si>
    <t>Green Party</t>
  </si>
  <si>
    <t>25</t>
  </si>
  <si>
    <t>19</t>
  </si>
  <si>
    <t>Green Party %</t>
  </si>
  <si>
    <t>Don't Know (currently) - But I would vote</t>
  </si>
  <si>
    <t>Don't Know (currently) - But I would vote %</t>
  </si>
  <si>
    <t>None - I wouldn't vote/I would spoil my vote</t>
  </si>
  <si>
    <t>None - I wouldn't vote/I would spoil my vote %</t>
  </si>
  <si>
    <t>Aontú</t>
  </si>
  <si>
    <t>20</t>
  </si>
  <si>
    <t>Aontú %</t>
  </si>
  <si>
    <t>72%</t>
  </si>
  <si>
    <t>People Before Profit (PBP)</t>
  </si>
  <si>
    <t>People Before Profit (PBP) %</t>
  </si>
  <si>
    <t>45%</t>
  </si>
  <si>
    <t>Other-Unionist: PUP, NI Cons, Indep Unsts etc.</t>
  </si>
  <si>
    <t>Other-Unionist: PUP, NI Cons, Indep Unsts etc. %</t>
  </si>
  <si>
    <t>Other-Neutral: Indeps (Not Unst/Nat)</t>
  </si>
  <si>
    <t>Other-Neutral: Indeps (Not Unst/Nat) %</t>
  </si>
  <si>
    <t>Other-Nat/Rep: IRSP, Workers Party etc.</t>
  </si>
  <si>
    <t>Other-Nat/Rep: IRSP, Workers Party etc. %</t>
  </si>
  <si>
    <t>Gender</t>
  </si>
  <si>
    <t>520</t>
  </si>
  <si>
    <t>529</t>
  </si>
  <si>
    <t>176</t>
  </si>
  <si>
    <t>183</t>
  </si>
  <si>
    <t>231</t>
  </si>
  <si>
    <t>276</t>
  </si>
  <si>
    <t>244</t>
  </si>
  <si>
    <t>146</t>
  </si>
  <si>
    <t>168</t>
  </si>
  <si>
    <t>206</t>
  </si>
  <si>
    <t>138</t>
  </si>
  <si>
    <t>32</t>
  </si>
  <si>
    <t>175</t>
  </si>
  <si>
    <t>506</t>
  </si>
  <si>
    <t>470</t>
  </si>
  <si>
    <t>284</t>
  </si>
  <si>
    <t>136</t>
  </si>
  <si>
    <t>148</t>
  </si>
  <si>
    <t>83</t>
  </si>
  <si>
    <t>62</t>
  </si>
  <si>
    <t>98</t>
  </si>
  <si>
    <t>78</t>
  </si>
  <si>
    <t>64</t>
  </si>
  <si>
    <t>40</t>
  </si>
  <si>
    <t>74</t>
  </si>
  <si>
    <t>39</t>
  </si>
  <si>
    <t>145</t>
  </si>
  <si>
    <t>163</t>
  </si>
  <si>
    <t>171</t>
  </si>
  <si>
    <t>25 %</t>
  </si>
  <si>
    <t>28%</t>
  </si>
  <si>
    <t>43%</t>
  </si>
  <si>
    <t>46%</t>
  </si>
  <si>
    <t>37%</t>
  </si>
  <si>
    <t>36%</t>
  </si>
  <si>
    <t>281</t>
  </si>
  <si>
    <t>135</t>
  </si>
  <si>
    <t>114</t>
  </si>
  <si>
    <t>103</t>
  </si>
  <si>
    <t>69</t>
  </si>
  <si>
    <t>55</t>
  </si>
  <si>
    <t>54</t>
  </si>
  <si>
    <t>68</t>
  </si>
  <si>
    <t>0 %</t>
  </si>
  <si>
    <t>53%</t>
  </si>
  <si>
    <t>41%</t>
  </si>
  <si>
    <t>39%</t>
  </si>
  <si>
    <t>224</t>
  </si>
  <si>
    <t>128</t>
  </si>
  <si>
    <t>96</t>
  </si>
  <si>
    <t>60</t>
  </si>
  <si>
    <t>49</t>
  </si>
  <si>
    <t>123</t>
  </si>
  <si>
    <t>82</t>
  </si>
  <si>
    <t>125</t>
  </si>
  <si>
    <t>50 %</t>
  </si>
  <si>
    <t>75 %</t>
  </si>
  <si>
    <t>100</t>
  </si>
  <si>
    <t>93</t>
  </si>
  <si>
    <t>109</t>
  </si>
  <si>
    <t>100 %</t>
  </si>
  <si>
    <t>30 %</t>
  </si>
  <si>
    <t>522</t>
  </si>
  <si>
    <t>531</t>
  </si>
  <si>
    <t>271</t>
  </si>
  <si>
    <t>401</t>
  </si>
  <si>
    <t>374</t>
  </si>
  <si>
    <t>245</t>
  </si>
  <si>
    <t>259</t>
  </si>
  <si>
    <t>167</t>
  </si>
  <si>
    <t>264</t>
  </si>
  <si>
    <t>139</t>
  </si>
  <si>
    <t>507</t>
  </si>
  <si>
    <t>398</t>
  </si>
  <si>
    <t>115</t>
  </si>
  <si>
    <t>345</t>
  </si>
  <si>
    <t>151</t>
  </si>
  <si>
    <t>195</t>
  </si>
  <si>
    <t>97</t>
  </si>
  <si>
    <t>107</t>
  </si>
  <si>
    <t>278</t>
  </si>
  <si>
    <t>44%</t>
  </si>
  <si>
    <t>63%</t>
  </si>
  <si>
    <t>50%</t>
  </si>
  <si>
    <t>64%</t>
  </si>
  <si>
    <t>52%</t>
  </si>
  <si>
    <t>55%</t>
  </si>
  <si>
    <t>61%</t>
  </si>
  <si>
    <t>200</t>
  </si>
  <si>
    <t>88</t>
  </si>
  <si>
    <t>86</t>
  </si>
  <si>
    <t>106</t>
  </si>
  <si>
    <t>51%</t>
  </si>
  <si>
    <t>42%</t>
  </si>
  <si>
    <t>77</t>
  </si>
  <si>
    <t>79</t>
  </si>
  <si>
    <t>1051</t>
  </si>
  <si>
    <t>399</t>
  </si>
  <si>
    <t>373</t>
  </si>
  <si>
    <t>472</t>
  </si>
  <si>
    <t>527</t>
  </si>
  <si>
    <t>379</t>
  </si>
  <si>
    <t>216</t>
  </si>
  <si>
    <t>66</t>
  </si>
  <si>
    <t>297</t>
  </si>
  <si>
    <t>283</t>
  </si>
  <si>
    <t>76</t>
  </si>
  <si>
    <t>251</t>
  </si>
  <si>
    <t>68%</t>
  </si>
  <si>
    <t>57%</t>
  </si>
  <si>
    <t>75%</t>
  </si>
  <si>
    <t>67%</t>
  </si>
  <si>
    <t>127</t>
  </si>
  <si>
    <t>217</t>
  </si>
  <si>
    <t>81</t>
  </si>
  <si>
    <t>142</t>
  </si>
  <si>
    <t>207</t>
  </si>
  <si>
    <t>122</t>
  </si>
  <si>
    <t>469</t>
  </si>
  <si>
    <t>116</t>
  </si>
  <si>
    <t>528</t>
  </si>
  <si>
    <t>282</t>
  </si>
  <si>
    <t>141</t>
  </si>
  <si>
    <t>84</t>
  </si>
  <si>
    <t>155</t>
  </si>
  <si>
    <t>201</t>
  </si>
  <si>
    <t>250</t>
  </si>
  <si>
    <t>133</t>
  </si>
  <si>
    <t>111</t>
  </si>
  <si>
    <t>203</t>
  </si>
  <si>
    <t>137</t>
  </si>
  <si>
    <t>105</t>
  </si>
  <si>
    <t>59%</t>
  </si>
  <si>
    <t>1052</t>
  </si>
  <si>
    <t>246</t>
  </si>
  <si>
    <t>258</t>
  </si>
  <si>
    <t>239</t>
  </si>
  <si>
    <t>143</t>
  </si>
  <si>
    <t>228</t>
  </si>
  <si>
    <t>144</t>
  </si>
  <si>
    <t>130</t>
  </si>
  <si>
    <t>157</t>
  </si>
  <si>
    <t>85</t>
  </si>
  <si>
    <t>273</t>
  </si>
  <si>
    <t>442</t>
  </si>
  <si>
    <t>505</t>
  </si>
  <si>
    <t>433</t>
  </si>
  <si>
    <t>189</t>
  </si>
  <si>
    <t>102</t>
  </si>
  <si>
    <t>313</t>
  </si>
  <si>
    <t>299</t>
  </si>
  <si>
    <t>83%</t>
  </si>
  <si>
    <t>48%</t>
  </si>
  <si>
    <t>71%</t>
  </si>
  <si>
    <t>49%</t>
  </si>
  <si>
    <t>66%</t>
  </si>
  <si>
    <t>58%</t>
  </si>
  <si>
    <t>174</t>
  </si>
  <si>
    <t>134</t>
  </si>
  <si>
    <t>118</t>
  </si>
  <si>
    <t>1049</t>
  </si>
  <si>
    <t>225</t>
  </si>
  <si>
    <t>191</t>
  </si>
  <si>
    <t>369</t>
  </si>
  <si>
    <t>202</t>
  </si>
  <si>
    <t>60%</t>
  </si>
  <si>
    <t>335</t>
  </si>
  <si>
    <t>160</t>
  </si>
  <si>
    <t>158</t>
  </si>
  <si>
    <t>240</t>
  </si>
  <si>
    <t>172</t>
  </si>
  <si>
    <t>170</t>
  </si>
  <si>
    <t>349</t>
  </si>
  <si>
    <t>338</t>
  </si>
  <si>
    <t>298</t>
  </si>
  <si>
    <t>86%</t>
  </si>
  <si>
    <t>79%</t>
  </si>
  <si>
    <t>173</t>
  </si>
  <si>
    <t>156</t>
  </si>
  <si>
    <t>376</t>
  </si>
  <si>
    <t>323</t>
  </si>
  <si>
    <t>180</t>
  </si>
  <si>
    <t>188</t>
  </si>
  <si>
    <t>307</t>
  </si>
  <si>
    <t>166</t>
  </si>
  <si>
    <t>194</t>
  </si>
  <si>
    <t>279</t>
  </si>
  <si>
    <t>525</t>
  </si>
  <si>
    <t>196</t>
  </si>
  <si>
    <t>164</t>
  </si>
  <si>
    <t>303</t>
  </si>
  <si>
    <t>199</t>
  </si>
  <si>
    <t>290</t>
  </si>
  <si>
    <t>227</t>
  </si>
  <si>
    <t>153</t>
  </si>
  <si>
    <t>182</t>
  </si>
  <si>
    <t>£50,000 to £60,000 per annum (the previous MLA salary was £53,000 per annum)</t>
  </si>
  <si>
    <t>352</t>
  </si>
  <si>
    <t>£50,000 to £60,000 per annum (the previous MLA salary was £53,000 per annum) %</t>
  </si>
  <si>
    <t>£60,000 to £70,000 per annum (the new MLA salary is £67,200 per annum)</t>
  </si>
  <si>
    <t>291</t>
  </si>
  <si>
    <t>£60,000 to £70,000 per annum (the new MLA salary is £67,200 per annum) %</t>
  </si>
  <si>
    <t>£40,000 to £50,000 per annum</t>
  </si>
  <si>
    <t>£40,000 to £50,000 per annum %</t>
  </si>
  <si>
    <t>£70,000+ per annum (MPs in Westminster earn £93,904 per annum)</t>
  </si>
  <si>
    <t>£70,000+ per annum (MPs in Westminster earn £93,904 per annum) %</t>
  </si>
  <si>
    <t>£30,000 to £40,000 per annum</t>
  </si>
  <si>
    <t>£30,000 to £40,000 per annum %</t>
  </si>
  <si>
    <t>£20,000 to £30,000 per annum (the minimum NI salary is approx. £25,000 per annum)</t>
  </si>
  <si>
    <t>£20,000 to £30,000 per annum (the minimum NI salary is approx. £25,000 per annum) %</t>
  </si>
  <si>
    <t>Don't Know/Not Sure/No Opinion</t>
  </si>
  <si>
    <t>Don't Know/Not Sure/No Opinion %</t>
  </si>
  <si>
    <t>NO - I DON'T BELIEVE GERRY ADAMS. I believe Gerry Adams was a member of the IRA</t>
  </si>
  <si>
    <t>788</t>
  </si>
  <si>
    <t>393</t>
  </si>
  <si>
    <t>395</t>
  </si>
  <si>
    <t>193</t>
  </si>
  <si>
    <t>287</t>
  </si>
  <si>
    <t>214</t>
  </si>
  <si>
    <t>436</t>
  </si>
  <si>
    <t>190</t>
  </si>
  <si>
    <t>481</t>
  </si>
  <si>
    <t>249</t>
  </si>
  <si>
    <t>378</t>
  </si>
  <si>
    <t>326</t>
  </si>
  <si>
    <t>NO - I DON'T BELIEVE GERRY ADAMS. I believe Gerry Adams was a member of the IRA %</t>
  </si>
  <si>
    <t>82%</t>
  </si>
  <si>
    <t>77%</t>
  </si>
  <si>
    <t>100%</t>
  </si>
  <si>
    <t>76%</t>
  </si>
  <si>
    <t>99%</t>
  </si>
  <si>
    <t>96%</t>
  </si>
  <si>
    <t>92%</t>
  </si>
  <si>
    <t>98%</t>
  </si>
  <si>
    <t>95%</t>
  </si>
  <si>
    <t>91%</t>
  </si>
  <si>
    <t>62%</t>
  </si>
  <si>
    <t>YES - I BELIEVE GERRY ADAMS when he says he was never a member of the IRA</t>
  </si>
  <si>
    <t>YES - I BELIEVE GERRY ADAMS when he says he was never a member of the IRA %</t>
  </si>
  <si>
    <t>261</t>
  </si>
  <si>
    <t>263</t>
  </si>
  <si>
    <t>Makes no difference - I would not vote Sinn Féin anyway</t>
  </si>
  <si>
    <t>634</t>
  </si>
  <si>
    <t>308</t>
  </si>
  <si>
    <t>444</t>
  </si>
  <si>
    <t>334</t>
  </si>
  <si>
    <t>243</t>
  </si>
  <si>
    <t>Makes no difference - I would not vote Sinn Féin anyway %</t>
  </si>
  <si>
    <t>94%</t>
  </si>
  <si>
    <t>88%</t>
  </si>
  <si>
    <t>84%</t>
  </si>
  <si>
    <t>Makes no difference - I would vote Sinn Féin anyway</t>
  </si>
  <si>
    <t>289</t>
  </si>
  <si>
    <t>248</t>
  </si>
  <si>
    <t>215</t>
  </si>
  <si>
    <t>Makes no difference - I would vote Sinn Féin anyway %</t>
  </si>
  <si>
    <t>Makes me less inclined to vote Sinn Féin</t>
  </si>
  <si>
    <t>Makes me less inclined to vote Sinn Féin %</t>
  </si>
  <si>
    <t>Makes me more inclined to vote Sinn Féin</t>
  </si>
  <si>
    <t>Makes me more inclined to vote Sinn Féin %</t>
  </si>
  <si>
    <t>Re-join the EU</t>
  </si>
  <si>
    <t>620</t>
  </si>
  <si>
    <t>341</t>
  </si>
  <si>
    <t>357</t>
  </si>
  <si>
    <t>416</t>
  </si>
  <si>
    <t>463</t>
  </si>
  <si>
    <t>Re-join the EU %</t>
  </si>
  <si>
    <t>97%</t>
  </si>
  <si>
    <t>93%</t>
  </si>
  <si>
    <t>90%</t>
  </si>
  <si>
    <t>Stay out of the EU</t>
  </si>
  <si>
    <t>358</t>
  </si>
  <si>
    <t>320</t>
  </si>
  <si>
    <t>304</t>
  </si>
  <si>
    <t>295</t>
  </si>
  <si>
    <t>Stay out of the EU %</t>
  </si>
  <si>
    <t>89%</t>
  </si>
  <si>
    <t>I'm not sure currently - but I would vote</t>
  </si>
  <si>
    <t>I'm not sure currently - but I would vote %</t>
  </si>
  <si>
    <t>I wouldn't vote</t>
  </si>
  <si>
    <t>I wouldn't vote %</t>
  </si>
  <si>
    <t>NO</t>
  </si>
  <si>
    <t>659</t>
  </si>
  <si>
    <t>301</t>
  </si>
  <si>
    <t>268</t>
  </si>
  <si>
    <t>252</t>
  </si>
  <si>
    <t>434</t>
  </si>
  <si>
    <t>NO %</t>
  </si>
  <si>
    <t>69%</t>
  </si>
  <si>
    <t>YES</t>
  </si>
  <si>
    <t>351</t>
  </si>
  <si>
    <t>316</t>
  </si>
  <si>
    <t>YES %</t>
  </si>
  <si>
    <t>YES - I am a motorist, and I have encountered potholes, but my vehicle has not suffered damage as a result of potholes</t>
  </si>
  <si>
    <t>549</t>
  </si>
  <si>
    <t>255</t>
  </si>
  <si>
    <t>162</t>
  </si>
  <si>
    <t>YES - I am a motorist, and I have encountered potholes, but my vehicle has not suffered damage as a result of potholes %</t>
  </si>
  <si>
    <t>YES - I am a motorist and my vehicle has suffered damage as a result of potholes</t>
  </si>
  <si>
    <t>YES - I am a motorist and my vehicle has suffered damage as a result of potholes %</t>
  </si>
  <si>
    <t>NO - I am not a motorist</t>
  </si>
  <si>
    <t>NO - I am not a motorist %</t>
  </si>
  <si>
    <t>YES - I am a motorist and I have not encountered any potholes whilst driving</t>
  </si>
  <si>
    <t>YES - I am a motorist and I have not encountered any potholes whilst driving %</t>
  </si>
  <si>
    <t>Other %</t>
  </si>
  <si>
    <t xml:space="preserve">Where referenced in this document the following abbreviations and acronyms are used: NI - Northern Ireland, LT – LucidTalk, UK – United Kingdom, BPC – British Polling Council, AIMRO - Association of Irish Market Research Organisations.
</t>
  </si>
  <si>
    <t>=</t>
  </si>
  <si>
    <t xml:space="preserve"> Prefer not to say - Can't Remember</t>
  </si>
  <si>
    <t>LucidTalk Limited | The Innovation Centre | NI Science Park I Queen's Road | Queen’s Island | Belfast BT3 9DT 
Telephone: 028 9073 7800 (Switchboard) | 028 9040 9980 (Direct) | 07711 450545 (Mobile) 
Fax: 028 9073 7801 | Email: info@lucidtalk.co.uk</t>
  </si>
  <si>
    <t>DEMOGRAPHIC DATA - NI Region/Residence Area - by NI Political Constituencies:
Belfast/Belfast area - the 4 Belfast constituencies (North, South, East, and West) + East NI - North Down/Lagan Valley/South Antrim/East Antrim
North NI - Foyle/East Londonderry/North Antrim 
South NI – South Down/Strangford/Newry and Armagh/Upper Bann
West NI - Fermanagh and South Tyrone/Mid-Ulster/West Tyrone</t>
  </si>
  <si>
    <t>Contents</t>
  </si>
  <si>
    <t xml:space="preserve">This is a ‘Contents’ page with ‘live’ links to each of the poll question results, – and to return to this ‘Contents’ page, there is a ‘Return to Contents’ button at the top left of each table. So this should allow easy navigation around the poll results tables. </t>
  </si>
  <si>
    <t>Question wording in the 'Contents' maybe a shortened version of the actual poll question used in the poll-survey. Please see the actual poll question results page for each poll question, for the full exact wording of the applicable poll question.</t>
  </si>
  <si>
    <t>Socio-Economic Group - Social Grade</t>
  </si>
  <si>
    <t>NI Region - Residence Area (see description in Front-Page Introduction)</t>
  </si>
  <si>
    <t>2022 NI Assembly Election Past-Vote: CNR = Catholic/Nationalist/Republican, PUL = Protestant/Unionist/Loyalist</t>
  </si>
  <si>
    <t>NI Constitutional VOTING BLOCK</t>
  </si>
  <si>
    <t>Community-Religion</t>
  </si>
  <si>
    <r>
      <t xml:space="preserve">Total/% </t>
    </r>
    <r>
      <rPr>
        <b/>
        <sz val="9"/>
        <color rgb="FFFFFFFF"/>
        <rFont val="Arial Narrow"/>
        <family val="2"/>
      </rPr>
      <t>- exc.   Don't Knows/Non-Voters - to one decimal place as forecast by LT internal modeling</t>
    </r>
  </si>
  <si>
    <r>
      <t xml:space="preserve">Total/% </t>
    </r>
    <r>
      <rPr>
        <b/>
        <sz val="9"/>
        <color rgb="FFFFFFFF"/>
        <rFont val="Arial Narrow"/>
        <family val="2"/>
      </rPr>
      <t xml:space="preserve">- exc.   Don't Knows/Non-Voters + final percentage rounding and 'Likelihood to vote' weightings applied </t>
    </r>
  </si>
  <si>
    <t>18-34 years age-group</t>
  </si>
  <si>
    <t>35-44 years age-group</t>
  </si>
  <si>
    <t>45-54 years age-group</t>
  </si>
  <si>
    <t>55-64 years age-group</t>
  </si>
  <si>
    <t>65+ years age-group</t>
  </si>
  <si>
    <t>ABC1 i.e. "Middle Class"</t>
  </si>
  <si>
    <t>C2DE i.e. "Working Class"</t>
  </si>
  <si>
    <t xml:space="preserve">Others - Retired, Students, Non-Salaried etc. </t>
  </si>
  <si>
    <r>
      <rPr>
        <b/>
        <sz val="14"/>
        <color rgb="FFFFFFFF"/>
        <rFont val="Arial Narrow"/>
        <family val="2"/>
      </rPr>
      <t>BELFAST</t>
    </r>
    <r>
      <rPr>
        <sz val="14"/>
        <color rgb="FFFFFFFF"/>
        <rFont val="Arial Narrow"/>
        <family val="2"/>
      </rPr>
      <t xml:space="preserve"> </t>
    </r>
    <r>
      <rPr>
        <sz val="11"/>
        <color rgb="FFFFFFFF"/>
        <rFont val="Arial Narrow"/>
        <family val="2"/>
      </rPr>
      <t>- 4 Belfast Constituencies</t>
    </r>
  </si>
  <si>
    <r>
      <rPr>
        <b/>
        <sz val="14"/>
        <color rgb="FFFFFFFF"/>
        <rFont val="Arial Narrow"/>
        <family val="2"/>
      </rPr>
      <t>EAST</t>
    </r>
    <r>
      <rPr>
        <sz val="11"/>
        <color rgb="FFFFFFFF"/>
        <rFont val="Arial Narrow"/>
        <family val="2"/>
      </rPr>
      <t xml:space="preserve"> - E&amp;S Antrim, N. Down, Lagan Valley</t>
    </r>
  </si>
  <si>
    <r>
      <rPr>
        <b/>
        <sz val="14"/>
        <color rgb="FFFFFFFF"/>
        <rFont val="Arial Narrow"/>
        <family val="2"/>
      </rPr>
      <t>NORTH</t>
    </r>
    <r>
      <rPr>
        <sz val="11"/>
        <color rgb="FFFFFFFF"/>
        <rFont val="Arial Narrow"/>
        <family val="2"/>
      </rPr>
      <t xml:space="preserve"> - N. Antrim, E. Londonderry, Foyle</t>
    </r>
  </si>
  <si>
    <r>
      <rPr>
        <b/>
        <sz val="14"/>
        <color rgb="FFFFFFFF"/>
        <rFont val="Arial Narrow"/>
        <family val="2"/>
      </rPr>
      <t>SOUTH</t>
    </r>
    <r>
      <rPr>
        <sz val="11"/>
        <color rgb="FFFFFFFF"/>
        <rFont val="Arial Narrow"/>
        <family val="2"/>
      </rPr>
      <t xml:space="preserve"> - S'ford, U. Bann, S. Down, Newry&amp;Armagh</t>
    </r>
  </si>
  <si>
    <r>
      <rPr>
        <b/>
        <sz val="14"/>
        <color rgb="FFFFFFFF"/>
        <rFont val="Arial Narrow"/>
        <family val="2"/>
      </rPr>
      <t>WEST</t>
    </r>
    <r>
      <rPr>
        <sz val="11"/>
        <color rgb="FFFFFFFF"/>
        <rFont val="Arial Narrow"/>
        <family val="2"/>
      </rPr>
      <t xml:space="preserve"> - F&amp;ST, Mid Ulster, W. Tyrone</t>
    </r>
  </si>
  <si>
    <t>Others e.g. IRSP, NI Cons, Workers party, Independents</t>
  </si>
  <si>
    <t>Non-Voters at the 2022 NIA election</t>
  </si>
  <si>
    <t>Constitutionally Neutral - Non assigned/Can't determine</t>
  </si>
  <si>
    <t>Undetermined/ Unidentified</t>
  </si>
  <si>
    <t>UNIONIST</t>
  </si>
  <si>
    <t>Other Religion - Prefer not to say</t>
  </si>
  <si>
    <t>LucidTalk - Northern Ireland (NI)-Wide Spring 2026 NI 'Tracker' Poll-Project - April 2026: Data Results - Unweighted and Weighted/NI Representative sample (3,162 NI-Wide responses - 1,050 final weighted sample)</t>
  </si>
  <si>
    <t>Unknown Voters at the 2022 NIA election</t>
  </si>
  <si>
    <t>NATIONALIST / REPUBLICAN</t>
  </si>
  <si>
    <t>EU REFERENDUM 2016 Past-Vote</t>
  </si>
  <si>
    <t>LEAVE</t>
  </si>
  <si>
    <t>Non-Voters at the 2016 EU Referendum</t>
  </si>
  <si>
    <t>Prefer-not-to-Say / Can't Remember</t>
  </si>
  <si>
    <t>REMAIN</t>
  </si>
  <si>
    <t>Non % Nos (Nos in lighter type) represent ‘weighted down’ respondent Nos, and not actual ‘real live’ respondent Nos. This is because the project had a NI base sample No. of 3,162, and used a NI weighted modelled representative sample of 1,050/1,051 modelled from the base 3,162 response dataset, - therefore a respondent No. of e.g. 30-40 in the data-results tables presented here, could represent an actual ‘live respondent’ No. of 70-120 from the 3,162 main NI base sample etc.</t>
  </si>
  <si>
    <r>
      <t xml:space="preserve">Total% </t>
    </r>
    <r>
      <rPr>
        <b/>
        <sz val="14"/>
        <color rgb="FFFFFFFF"/>
        <rFont val="Arial Narrow"/>
        <family val="2"/>
      </rPr>
      <t xml:space="preserve">- NI Representative Results </t>
    </r>
  </si>
  <si>
    <t xml:space="preserve">QUESTION 3. MLA SALARIES: If you were setting the salary for an MLA - which salary band below, do you think is the most appropriate and fair for an MLA's annual salary? </t>
  </si>
  <si>
    <t>QUESTION 4. GERRY ADAMS: Do you believe that Gerry Adams when he says he was never a member of the IRA?</t>
  </si>
  <si>
    <t>QUESTION 4A. GERRY ADAMS: Following on from Question 4, does your view/belief as to whether or not Gerry Adams (former Sinn Féin President) was a member of the IRA, make you more inclined, less inclined, or makes no difference, to the possibility of you voting for Sinn Féin at an election?</t>
  </si>
  <si>
    <t>Age-Group - By five separate age-groups</t>
  </si>
  <si>
    <t>QUESTION 5. EUROPEAN UNION: If a UK Referendum were held today re. rejoining or staying-out of the European Union (EU), what way would you vote?</t>
  </si>
  <si>
    <t>QUESTION 6. DONALD TRUMP: The US President Donald Trump may visit Ireland later this year (partly for a golfing engagement), and as such, may also visit Northern Ireland. In this context, would you support a visit by President Trump to Northern Ireland?</t>
  </si>
  <si>
    <t>QUESTION 7. POTHOLES: Are you a motorist - If so, has your vehicle suffered any damage as a result of potholes on Northern Ireland's roads?</t>
  </si>
  <si>
    <r>
      <t xml:space="preserve">QUESTION 1. NI ASSEMBLY ELECTION: If a NI Assembly Election were to be held tomorrow which political party would you vote for as FIRST PREFERENCE? </t>
    </r>
    <r>
      <rPr>
        <b/>
        <sz val="20"/>
        <color rgb="FF0070C0"/>
        <rFont val="Bahnschrift"/>
        <family val="2"/>
      </rPr>
      <t>- MAIN Results exc. Don't Know/Undecideds</t>
    </r>
  </si>
  <si>
    <r>
      <t xml:space="preserve">QUESTION 1. NI ASSEMBLY ELECTION: If a NI Assembly Election were to be held tomorrow which political party would you vote for as FIRST PREFERENCE? </t>
    </r>
    <r>
      <rPr>
        <b/>
        <sz val="20"/>
        <color rgb="FF0070C0"/>
        <rFont val="Bahnschrift"/>
        <family val="2"/>
      </rPr>
      <t>- BASE Results inc. Don't Know/Undecideds</t>
    </r>
  </si>
  <si>
    <t>QUESTION 2. - How do you rate the following NI UK and Ireland political and party leaders in terms of their overall performance in the last few months? Q2.1: Gavin Robinson - DUP Leader</t>
  </si>
  <si>
    <t>QUESTION 2. - How do you rate the following NI UK and Ireland political and party leaders in terms of their overall performance in the last few months? Q2.2: MICHELLE O'NEILL (VP Sinn Féin) - NI First Minister</t>
  </si>
  <si>
    <t>QUESTION 2. - How do you rate the following NI UK and Ireland political and party leaders in terms of their overall performance in the last few months? Q2.3: NAOMI LONG (Alliance Leader)</t>
  </si>
  <si>
    <t>QUESTION 2. - How do you rate the following NI UK and Ireland political and party leaders in terms of their overall performance in the last few months? Q2.4: CLAIRE HANNA (SDLP Leader)</t>
  </si>
  <si>
    <t>QUESTION 2. - How do you rate the following NI UK and Ireland political and party leaders in terms of their overall performance in the last few months? Q2.5: JON BURROWS (UUP Leader)</t>
  </si>
  <si>
    <t>QUESTION 2. - How do you rate the following NI UK and Ireland political and party leaders in terms of their overall performance in the last few months? Q2.6: JIM ALLISTER (TUV Leader)</t>
  </si>
  <si>
    <t>QUESTION 2. - How do you rate the following NI UK and Ireland political and party leaders in terms of their overall performance in the last few months? Q2.7: EMMA LITTLE-PENGELLY (DUP) - NI Deputy First Minister</t>
  </si>
  <si>
    <t>QUESTION 2. - How do you rate the following NI UK and Ireland political and party leaders in terms of their overall performance in the last few months? Q2.8: The NI Executive and NI Assembly (inc. committees)</t>
  </si>
  <si>
    <t>QUESTION 2. - How do you rate the following NI UK and Ireland political and party leaders in terms of their overall performance in the last few months? Q2.9: MICHEÁL MARTIN - Taoiseach Ireland</t>
  </si>
  <si>
    <t>QUESTION 2. - How do you rate the following NI UK and Ireland political and party leaders in terms of their overall performance in the last few months? Q2.10: MARY-LOU MCDONALD - Sinn Féin President</t>
  </si>
  <si>
    <t>QUESTION 2. - How do you rate the following NI UK and Ireland political and party leaders in terms of their overall performance in the last few months? Q2.11: HILARY BENN - NI Secretary of State</t>
  </si>
  <si>
    <t>QUESTION 2. - How do you rate the following NI UK and Ireland political and party leaders in terms of their overall performance in the last few months? Q2.12: KEIR STARMER - UK Prime Minister</t>
  </si>
  <si>
    <t>LucidTalk - Belfast Telegraph Spring 2026 NI 'Tracker' Poll (April 2026) - Data-Table Poll Results</t>
  </si>
  <si>
    <t>VERSION 1: 22nd April 2026</t>
  </si>
  <si>
    <t>FULL RESULTS: DATA TABLES - Weighted and Unweighted (All Responses) - 3,162/1,050 responses used in final weighted NI representative sample</t>
  </si>
  <si>
    <r>
      <t xml:space="preserve">The results for each individual Poll Question can be accessed via the Tabs at the bottom of the Spreadsheet - For each Poll Question demographic analyses are shown by: Gender, Age-Group, Socio-Economic Group, NI Residence Area (see attached description), 2022 NI Assembly Election - Past-Vote, NI CONSTITUTIONAL VOTING BLOCK - NORTHERN IRELAND (Unionist, Nationalist, etc.), Community (Protestant, R. Catholic, etc.), and 2016 EU Referendum past-vote. </t>
    </r>
    <r>
      <rPr>
        <b/>
        <sz val="12"/>
        <color rgb="FFFF0000"/>
        <rFont val="Calibri"/>
        <family val="2"/>
      </rPr>
      <t>NB Subsamples from any cross-breaks or 'drill-downs' into the data results will be subject to a higher margin of error, and conclusions drawn from cross-breaks with very small sub-samples should be treated with caution.</t>
    </r>
  </si>
  <si>
    <t>METHODOLOGY: Polling was carried out by Belfast based polling and market research company LucidTalk. The project was carried out online for a period of 4 days from 9th to 12th April 2026. The project targeted the established Northern Ireland (NI) LucidTalk online Opinion Panel (16,000+ members), which is balanced by gender, age-group, area of residence, and community background, to be demographically representative of Northern Ireland. 3,162 full responses were received. A data auditing process was then carried out to ensure all completed poll-surveys were genuine 'one-person, one-vote' responses, and this resulted in 1,050/1,051 responses being considered and verified as the base data-set (weighted and unweighted). These base-samples were then weighted by gender, community background and additional demographic measurements to reflect the demographic composition of Northern Ireland, resulting in the weighted data tables and weighted results set i.e. the final results - the results presented in this report. All data results produced are accurate to a margin of error of +/-2.3%, at 95% confidence. All surveys and polls may be subject to sources of error, including, but not limited to, sampling error, coverage error, and measurement error. All reported margins of sampling error include the computed design effects for weighting.</t>
  </si>
  <si>
    <r>
      <rPr>
        <b/>
        <u/>
        <sz val="11"/>
        <color rgb="FF000000"/>
        <rFont val="Calibri"/>
        <family val="2"/>
      </rPr>
      <t>Totalling</t>
    </r>
    <r>
      <rPr>
        <b/>
        <sz val="11"/>
        <color rgb="FF000000"/>
        <rFont val="Calibri"/>
        <family val="2"/>
      </rPr>
      <t>: All main results columns i.e. NI-Wide TOTAL RESULTS (Column B of each of the results tables) will add-up to 100%. The majority of the demographic analysis columns in each of the results tables will also add-up to 100%. However, some of the demographic analyses columns may add up to 98%, 99% or 101%, or 102% etc., due to 'rounding', and the formulations contained within the tabulation systems used to calculate the weighted and unweighted results.</t>
    </r>
  </si>
  <si>
    <t xml:space="preserve">Data Weighting: Data was weighted to the profile of all NI adults aged 18+. Data was weighted by age, sex, socio-economic group (using data from the Northern Ireland Statistics and Research Agency - NISRA), previous voting patterns (i.e. turnout probability), constituency, CONSTITUTIONAL POSITION - NORTHERN IRELAND, party support and religious affiliation. This resulted in a robust and accurate balanced NI representative sample, reflecting the demographic composition of Northern Ireland, resulting in 1,050/1,051 responses being considered in terms of the final weighted results - these are the results presented in this report. Data was weighted using a raking algorithm, in R, otherwise known as iterative proportional fitting or sample-balancing. Raking ratio estimation is a method for adjusting the sampling weights of the sample data based on known population characteristics.
Two weights were calculated. These are the normal weight and the trimmed weight – with the trimmed weight being the one that we use in the results tables shown in this report. The trimmed weight is preferable as it reduces the influence of outlying observations. The total amount trimmed is divided among the observations that were not trimmed, so that the total weight remains the same. The weights are trimmed at 64 and 0.1, meaning that no observation is allowed to exceed these limits of relative importance.
For this poll-project weights were used as follows: These were/are calculated from data such as the 2016 EU Referendum, the 2017 and 2022 Northern Ireland (NI) Assembly Elections, the 2017, 2019, and 2024 NI Westminster Elections, the 2019 NI European Election, NI census estimates, and electorate election figures for gender, age, religion, constituency etc. plus previous polling information and results from LucidTalk NI polls in the last 5 years for political-party preference and 'Constitutional Position - Northern Ireland'. </t>
  </si>
  <si>
    <r>
      <rPr>
        <b/>
        <u/>
        <sz val="11"/>
        <color rgb="FF000000"/>
        <rFont val="Calibri"/>
        <family val="2"/>
      </rPr>
      <t>LucidTalk - Professional Credentials</t>
    </r>
    <r>
      <rPr>
        <b/>
        <sz val="11"/>
        <color rgb="FF000000"/>
        <rFont val="Calibri"/>
        <family val="2"/>
      </rPr>
      <t>: LucidTalk is a member of the British Polling Council (BPC), the UK Market Research Society (UK MRS), and ESOMAR (European Society of Market Research organisations). The BPC is the primary UK professional body ensuring professional Polling and Market Research standards. All polling, research, sampling, methodologies used, market research projects, results, and reports production, are, and have been, carried out to the professional standards laid down by the BPC and also (as published) of AIMRO (Association of Irish Market Research Organisations).</t>
    </r>
  </si>
  <si>
    <t xml:space="preserve">LucidTalk - Northern Ireland (NI)-Wide Belfast Telegraph Spring 2026 'NI Tracker' Poll-Project: April 2026 - Data Results - Weighted/NI Representative sample: 3,162 Responses.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</si>
</sst>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rgb="FF000000"/>
      <name val="Calibri"/>
      <family val="2"/>
      <scheme val="minor"/>
    </font>
    <font>
      <sz val="11"/>
      <color rgb="FFFFFFFF"/>
      <name val="Arial Narrow"/>
      <family val="2"/>
    </font>
    <font>
      <sz val="12"/>
      <color rgb="FF000000"/>
      <name val="Arial Narrow"/>
      <family val="2"/>
    </font>
    <font>
      <sz val="12"/>
      <color rgb="FFA9A9A9"/>
      <name val="Arial Narrow"/>
      <family val="2"/>
    </font>
    <font>
      <sz val="11"/>
      <color rgb="FF000000"/>
      <name val="Calibri"/>
      <family val="2"/>
      <scheme val="minor"/>
    </font>
    <font>
      <b/>
      <sz val="11"/>
      <color rgb="FF000000"/>
      <name val="Calibri"/>
      <family val="2"/>
    </font>
    <font>
      <b/>
      <sz val="14"/>
      <color rgb="FF000000"/>
      <name val="Calibri"/>
      <family val="2"/>
    </font>
    <font>
      <b/>
      <sz val="11"/>
      <color rgb="FF000000"/>
      <name val="Calibri"/>
      <family val="2"/>
      <scheme val="minor"/>
    </font>
    <font>
      <sz val="11"/>
      <color rgb="FF000000"/>
      <name val="Calibri"/>
      <family val="2"/>
    </font>
    <font>
      <sz val="14"/>
      <color rgb="FFFFFFFF"/>
      <name val="Arial Narrow"/>
      <family val="2"/>
    </font>
    <font>
      <b/>
      <sz val="18"/>
      <color rgb="FF000000"/>
      <name val="Calibri"/>
      <family val="2"/>
      <scheme val="minor"/>
    </font>
    <font>
      <b/>
      <sz val="14"/>
      <color rgb="FF000000"/>
      <name val="Calibri"/>
      <family val="2"/>
      <scheme val="minor"/>
    </font>
    <font>
      <b/>
      <sz val="12"/>
      <color theme="1"/>
      <name val="Calibri"/>
      <family val="2"/>
    </font>
    <font>
      <b/>
      <sz val="12"/>
      <color theme="1"/>
      <name val="Calibri"/>
      <family val="2"/>
      <scheme val="minor"/>
    </font>
    <font>
      <b/>
      <sz val="14"/>
      <color theme="1"/>
      <name val="Calibri"/>
      <family val="2"/>
    </font>
    <font>
      <sz val="14"/>
      <color theme="1"/>
      <name val="Calibri"/>
      <family val="2"/>
      <scheme val="minor"/>
    </font>
    <font>
      <b/>
      <sz val="12"/>
      <color theme="9" tint="-0.499984740745262"/>
      <name val="Calibri"/>
      <family val="2"/>
    </font>
    <font>
      <b/>
      <sz val="12"/>
      <color rgb="FFFF0000"/>
      <name val="Calibri"/>
      <family val="2"/>
    </font>
    <font>
      <b/>
      <u/>
      <sz val="11"/>
      <color rgb="FF000000"/>
      <name val="Calibri"/>
      <family val="2"/>
    </font>
    <font>
      <b/>
      <sz val="12"/>
      <name val="Calibri"/>
      <family val="2"/>
    </font>
    <font>
      <b/>
      <u/>
      <sz val="28"/>
      <color rgb="FF000000"/>
      <name val="Calibri"/>
      <family val="2"/>
    </font>
    <font>
      <b/>
      <u/>
      <sz val="24"/>
      <color rgb="FF000000"/>
      <name val="Calibri"/>
      <family val="2"/>
    </font>
    <font>
      <u/>
      <sz val="11"/>
      <color theme="10"/>
      <name val="Calibri"/>
      <family val="2"/>
      <scheme val="minor"/>
    </font>
    <font>
      <u/>
      <sz val="16"/>
      <color theme="10"/>
      <name val="Calibri"/>
      <family val="2"/>
      <scheme val="minor"/>
    </font>
    <font>
      <b/>
      <u/>
      <sz val="16"/>
      <color rgb="FF0070C0"/>
      <name val="Calibri"/>
      <family val="2"/>
      <scheme val="minor"/>
    </font>
    <font>
      <b/>
      <sz val="16"/>
      <color rgb="FFFF0000"/>
      <name val="Calibri"/>
      <family val="2"/>
      <scheme val="minor"/>
    </font>
    <font>
      <sz val="20"/>
      <color rgb="FF000000"/>
      <name val="Bahnschrift"/>
      <family val="2"/>
    </font>
    <font>
      <b/>
      <sz val="20"/>
      <color rgb="FF000000"/>
      <name val="Bahnschrift"/>
      <family val="2"/>
    </font>
    <font>
      <b/>
      <sz val="20"/>
      <color rgb="FF0070C0"/>
      <name val="Bahnschrift"/>
      <family val="2"/>
    </font>
    <font>
      <b/>
      <sz val="9"/>
      <color rgb="FFFFFFFF"/>
      <name val="Arial Narrow"/>
      <family val="2"/>
    </font>
    <font>
      <b/>
      <sz val="24"/>
      <color rgb="FFFFFFFF"/>
      <name val="Arial Narrow"/>
      <family val="2"/>
    </font>
    <font>
      <b/>
      <sz val="14"/>
      <color rgb="FFFFFFFF"/>
      <name val="Arial Narrow"/>
      <family val="2"/>
    </font>
    <font>
      <sz val="14"/>
      <color rgb="FFA9A9A9"/>
      <name val="Arial Narrow"/>
      <family val="2"/>
    </font>
    <font>
      <sz val="14"/>
      <color rgb="FF000000"/>
      <name val="Arial Narrow"/>
      <family val="2"/>
    </font>
    <font>
      <b/>
      <sz val="14"/>
      <color rgb="FF000000"/>
      <name val="Arial Narrow"/>
      <family val="2"/>
    </font>
    <font>
      <b/>
      <sz val="14"/>
      <color rgb="FFA9A9A9"/>
      <name val="Arial Narrow"/>
      <family val="2"/>
    </font>
  </fonts>
  <fills count="7">
    <fill>
      <patternFill patternType="none"/>
    </fill>
    <fill>
      <patternFill patternType="gray125"/>
    </fill>
    <fill>
      <patternFill patternType="solid">
        <fgColor rgb="FF1F334B"/>
      </patternFill>
    </fill>
    <fill>
      <patternFill patternType="solid">
        <fgColor rgb="FF4F81BD"/>
      </patternFill>
    </fill>
    <fill>
      <patternFill patternType="solid">
        <fgColor rgb="FFFFFF00"/>
        <bgColor indexed="64"/>
      </patternFill>
    </fill>
    <fill>
      <patternFill patternType="solid">
        <fgColor theme="0" tint="-0.14999847407452621"/>
        <bgColor indexed="64"/>
      </patternFill>
    </fill>
    <fill>
      <patternFill patternType="solid">
        <fgColor theme="4"/>
        <bgColor indexed="64"/>
      </patternFill>
    </fill>
  </fills>
  <borders count="41">
    <border>
      <left/>
      <right/>
      <top/>
      <bottom/>
      <diagonal/>
    </border>
    <border>
      <left style="thin">
        <color rgb="FFFFFFFF"/>
      </left>
      <right style="thin">
        <color rgb="FFFFFFFF"/>
      </right>
      <top style="thin">
        <color rgb="FFFFFFFF"/>
      </top>
      <bottom style="thin">
        <color rgb="FFFFFFFF"/>
      </bottom>
      <diagonal/>
    </border>
    <border>
      <left/>
      <right/>
      <top style="thin">
        <color rgb="FF4F81BD"/>
      </top>
      <bottom style="thin">
        <color rgb="FF4F81BD"/>
      </bottom>
      <diagonal/>
    </border>
    <border>
      <left style="thin">
        <color rgb="FF4F81BD"/>
      </left>
      <right style="thin">
        <color rgb="FF4F81BD"/>
      </right>
      <top style="thin">
        <color rgb="FF4F81BD"/>
      </top>
      <bottom style="thin">
        <color rgb="FF4F81BD"/>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style="double">
        <color auto="1"/>
      </bottom>
      <diagonal/>
    </border>
    <border>
      <left style="double">
        <color auto="1"/>
      </left>
      <right/>
      <top/>
      <bottom/>
      <diagonal/>
    </border>
    <border>
      <left/>
      <right/>
      <top style="thin">
        <color rgb="FF4F81BD"/>
      </top>
      <bottom/>
      <diagonal/>
    </border>
    <border>
      <left/>
      <right/>
      <top style="double">
        <color auto="1"/>
      </top>
      <bottom/>
      <diagonal/>
    </border>
    <border>
      <left/>
      <right style="double">
        <color indexed="64"/>
      </right>
      <top style="double">
        <color indexed="64"/>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double">
        <color auto="1"/>
      </top>
      <bottom style="double">
        <color indexed="64"/>
      </bottom>
      <diagonal/>
    </border>
    <border>
      <left/>
      <right style="double">
        <color auto="1"/>
      </right>
      <top style="double">
        <color auto="1"/>
      </top>
      <bottom style="double">
        <color auto="1"/>
      </bottom>
      <diagonal/>
    </border>
    <border>
      <left style="double">
        <color auto="1"/>
      </left>
      <right/>
      <top/>
      <bottom style="double">
        <color auto="1"/>
      </bottom>
      <diagonal/>
    </border>
    <border>
      <left/>
      <right/>
      <top/>
      <bottom style="double">
        <color indexed="64"/>
      </bottom>
      <diagonal/>
    </border>
    <border>
      <left/>
      <right style="double">
        <color indexed="64"/>
      </right>
      <top/>
      <bottom style="double">
        <color indexed="64"/>
      </bottom>
      <diagonal/>
    </border>
    <border>
      <left/>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diagonal/>
    </border>
    <border>
      <left style="thin">
        <color rgb="FFFFFFFF"/>
      </left>
      <right/>
      <top style="thin">
        <color rgb="FFFFFFFF"/>
      </top>
      <bottom style="thin">
        <color rgb="FF4F81BD"/>
      </bottom>
      <diagonal/>
    </border>
    <border>
      <left/>
      <right style="thin">
        <color rgb="FFFFFFFF"/>
      </right>
      <top style="thin">
        <color rgb="FFFFFFFF"/>
      </top>
      <bottom style="thin">
        <color rgb="FF4F81BD"/>
      </bottom>
      <diagonal/>
    </border>
    <border>
      <left/>
      <right/>
      <top style="thin">
        <color rgb="FFFFFFFF"/>
      </top>
      <bottom style="thin">
        <color rgb="FF4F81BD"/>
      </bottom>
      <diagonal/>
    </border>
    <border>
      <left style="thin">
        <color rgb="FFFFFFFF"/>
      </left>
      <right style="thin">
        <color rgb="FFFFFFFF"/>
      </right>
      <top style="thin">
        <color rgb="FF4F81BD"/>
      </top>
      <bottom style="thin">
        <color rgb="FF4F81BD"/>
      </bottom>
      <diagonal/>
    </border>
    <border>
      <left style="thin">
        <color rgb="FFFFFFFF"/>
      </left>
      <right/>
      <top/>
      <bottom style="thin">
        <color rgb="FF4F81BD"/>
      </bottom>
      <diagonal/>
    </border>
    <border>
      <left/>
      <right/>
      <top/>
      <bottom style="thin">
        <color rgb="FF4F81BD"/>
      </bottom>
      <diagonal/>
    </border>
    <border>
      <left/>
      <right style="thin">
        <color rgb="FFFFFFFF"/>
      </right>
      <top/>
      <bottom style="thin">
        <color rgb="FF4F81BD"/>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s>
  <cellStyleXfs count="3">
    <xf numFmtId="0" fontId="0" fillId="0" borderId="0"/>
    <xf numFmtId="9" fontId="4" fillId="0" borderId="0" applyFont="0" applyFill="0" applyBorder="0" applyAlignment="0" applyProtection="0"/>
    <xf numFmtId="0" fontId="22" fillId="0" borderId="0" applyNumberFormat="0" applyFill="0" applyBorder="0" applyAlignment="0" applyProtection="0"/>
  </cellStyleXfs>
  <cellXfs count="102">
    <xf numFmtId="0" fontId="0" fillId="0" borderId="0" xfId="0"/>
    <xf numFmtId="0" fontId="2" fillId="0" borderId="3" xfId="0" applyFont="1" applyBorder="1" applyAlignment="1">
      <alignment horizontal="left"/>
    </xf>
    <xf numFmtId="0" fontId="2" fillId="0" borderId="2"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left"/>
    </xf>
    <xf numFmtId="9" fontId="0" fillId="0" borderId="0" xfId="0" applyNumberFormat="1"/>
    <xf numFmtId="0" fontId="0" fillId="0" borderId="4" xfId="0" applyBorder="1"/>
    <xf numFmtId="0" fontId="5" fillId="0" borderId="5" xfId="0" applyFont="1" applyBorder="1" applyAlignment="1">
      <alignment horizontal="left" vertical="top" wrapText="1"/>
    </xf>
    <xf numFmtId="0" fontId="6" fillId="0" borderId="4" xfId="0" applyFont="1" applyBorder="1" applyAlignment="1">
      <alignment horizontal="center" vertical="top" wrapText="1"/>
    </xf>
    <xf numFmtId="0" fontId="7" fillId="0" borderId="7" xfId="0" applyFont="1" applyBorder="1" applyAlignment="1">
      <alignment vertical="center" wrapText="1"/>
    </xf>
    <xf numFmtId="0" fontId="0" fillId="0" borderId="7" xfId="0" applyBorder="1"/>
    <xf numFmtId="0" fontId="8" fillId="0" borderId="5" xfId="0" applyFont="1" applyBorder="1" applyAlignment="1">
      <alignment wrapText="1"/>
    </xf>
    <xf numFmtId="0" fontId="9" fillId="3" borderId="8" xfId="0" applyFont="1" applyFill="1" applyBorder="1" applyAlignment="1">
      <alignment horizontal="center" vertical="center" wrapText="1"/>
    </xf>
    <xf numFmtId="0" fontId="10" fillId="0" borderId="0" xfId="0" applyFont="1" applyAlignment="1">
      <alignment horizontal="center" vertical="center"/>
    </xf>
    <xf numFmtId="0" fontId="7" fillId="0" borderId="15" xfId="0" applyFont="1" applyBorder="1" applyAlignment="1">
      <alignment vertical="top" wrapText="1"/>
    </xf>
    <xf numFmtId="0" fontId="7" fillId="0" borderId="16" xfId="0" applyFont="1" applyBorder="1" applyAlignment="1">
      <alignment vertical="top" wrapText="1"/>
    </xf>
    <xf numFmtId="0" fontId="0" fillId="0" borderId="5" xfId="0" applyBorder="1"/>
    <xf numFmtId="0" fontId="19" fillId="0" borderId="25" xfId="0" applyFont="1" applyBorder="1" applyAlignment="1">
      <alignment horizontal="left" vertical="top" wrapText="1"/>
    </xf>
    <xf numFmtId="0" fontId="19" fillId="0" borderId="26" xfId="0" applyFont="1" applyBorder="1" applyAlignment="1">
      <alignment vertical="top" wrapText="1"/>
    </xf>
    <xf numFmtId="0" fontId="19" fillId="0" borderId="27" xfId="0" applyFont="1" applyBorder="1" applyAlignment="1">
      <alignment vertical="top" wrapText="1"/>
    </xf>
    <xf numFmtId="0" fontId="0" fillId="0" borderId="9" xfId="0" applyBorder="1"/>
    <xf numFmtId="0" fontId="7" fillId="0" borderId="0" xfId="0" applyFont="1"/>
    <xf numFmtId="0" fontId="20" fillId="0" borderId="0" xfId="0" applyFont="1" applyAlignment="1">
      <alignment horizontal="left" vertical="top" wrapText="1"/>
    </xf>
    <xf numFmtId="0" fontId="21" fillId="0" borderId="0" xfId="0" applyFont="1" applyAlignment="1">
      <alignment horizontal="left" vertical="top" wrapText="1"/>
    </xf>
    <xf numFmtId="0" fontId="23" fillId="0" borderId="0" xfId="2" applyFont="1" applyAlignment="1">
      <alignment horizontal="left" vertical="top" wrapText="1"/>
    </xf>
    <xf numFmtId="0" fontId="22" fillId="0" borderId="0" xfId="2" applyAlignment="1">
      <alignment horizontal="left" vertical="top" wrapText="1"/>
    </xf>
    <xf numFmtId="0" fontId="22" fillId="5" borderId="0" xfId="2" applyFill="1" applyAlignment="1">
      <alignment horizontal="left" vertical="top" wrapText="1"/>
    </xf>
    <xf numFmtId="0" fontId="24" fillId="0" borderId="0" xfId="2" applyFont="1" applyBorder="1"/>
    <xf numFmtId="0" fontId="25" fillId="0" borderId="0" xfId="0" applyFont="1" applyAlignment="1">
      <alignment vertical="top" wrapText="1"/>
    </xf>
    <xf numFmtId="0" fontId="26" fillId="0" borderId="0" xfId="0" applyFont="1"/>
    <xf numFmtId="0" fontId="27" fillId="0" borderId="28" xfId="0" applyFont="1" applyBorder="1" applyAlignment="1">
      <alignment wrapText="1"/>
    </xf>
    <xf numFmtId="0" fontId="27" fillId="0" borderId="0" xfId="0" applyFont="1" applyAlignment="1">
      <alignment wrapText="1"/>
    </xf>
    <xf numFmtId="0" fontId="9" fillId="2" borderId="1"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2" fillId="0" borderId="3" xfId="0" applyFont="1" applyBorder="1" applyAlignment="1">
      <alignment horizontal="left"/>
    </xf>
    <xf numFmtId="0" fontId="32" fillId="0" borderId="2" xfId="0" applyFont="1" applyBorder="1" applyAlignment="1">
      <alignment horizontal="right"/>
    </xf>
    <xf numFmtId="0" fontId="33" fillId="0" borderId="3" xfId="0" applyFont="1" applyBorder="1" applyAlignment="1">
      <alignment horizontal="left"/>
    </xf>
    <xf numFmtId="0" fontId="33" fillId="0" borderId="2" xfId="0" applyFont="1" applyBorder="1" applyAlignment="1">
      <alignment horizontal="right"/>
    </xf>
    <xf numFmtId="9" fontId="33" fillId="0" borderId="2" xfId="0" applyNumberFormat="1" applyFont="1" applyBorder="1" applyAlignment="1">
      <alignment horizontal="right"/>
    </xf>
    <xf numFmtId="164" fontId="32" fillId="0" borderId="2" xfId="0" applyNumberFormat="1" applyFont="1" applyBorder="1" applyAlignment="1">
      <alignment horizontal="right"/>
    </xf>
    <xf numFmtId="0" fontId="9" fillId="3" borderId="3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27" fillId="0" borderId="28" xfId="0" applyFont="1" applyBorder="1" applyAlignment="1">
      <alignment horizontal="left" wrapText="1"/>
    </xf>
    <xf numFmtId="9" fontId="33" fillId="0" borderId="2" xfId="1" applyFont="1" applyBorder="1" applyAlignment="1">
      <alignment horizontal="right"/>
    </xf>
    <xf numFmtId="164" fontId="34" fillId="0" borderId="2" xfId="1" applyNumberFormat="1" applyFont="1" applyBorder="1" applyAlignment="1">
      <alignment horizontal="right"/>
    </xf>
    <xf numFmtId="164" fontId="35" fillId="0" borderId="2" xfId="0" applyNumberFormat="1" applyFont="1" applyBorder="1" applyAlignment="1">
      <alignment horizontal="right"/>
    </xf>
    <xf numFmtId="9" fontId="33" fillId="0" borderId="3" xfId="1" applyFont="1" applyBorder="1" applyAlignment="1">
      <alignment horizontal="left"/>
    </xf>
    <xf numFmtId="0" fontId="27" fillId="0" borderId="0" xfId="0" applyFont="1" applyAlignment="1">
      <alignmen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23" xfId="0" applyFont="1" applyBorder="1" applyAlignment="1">
      <alignment horizontal="left" vertical="top" wrapText="1"/>
    </xf>
    <xf numFmtId="0" fontId="5" fillId="0" borderId="6" xfId="0" applyFont="1" applyBorder="1" applyAlignment="1">
      <alignment horizontal="left" vertical="top" wrapText="1"/>
    </xf>
    <xf numFmtId="0" fontId="5" fillId="0" borderId="24"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8" fillId="4" borderId="20" xfId="0" applyFont="1" applyFill="1" applyBorder="1" applyAlignment="1">
      <alignment horizontal="left" wrapText="1"/>
    </xf>
    <xf numFmtId="0" fontId="0" fillId="4" borderId="21" xfId="0" applyFill="1" applyBorder="1" applyAlignment="1">
      <alignment horizontal="left" wrapText="1"/>
    </xf>
    <xf numFmtId="0" fontId="0" fillId="4" borderId="22" xfId="0" applyFill="1" applyBorder="1" applyAlignment="1">
      <alignment horizontal="left"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11" xfId="0" applyFont="1" applyBorder="1" applyAlignment="1">
      <alignment horizontal="left"/>
    </xf>
    <xf numFmtId="0" fontId="13" fillId="0" borderId="12" xfId="0" applyFont="1" applyBorder="1" applyAlignment="1">
      <alignment horizontal="left"/>
    </xf>
    <xf numFmtId="0" fontId="13" fillId="0" borderId="13" xfId="0" applyFont="1" applyBorder="1" applyAlignment="1">
      <alignment horizontal="left"/>
    </xf>
    <xf numFmtId="0" fontId="14" fillId="0" borderId="14" xfId="0" applyFont="1" applyBorder="1" applyAlignment="1">
      <alignment horizontal="left"/>
    </xf>
    <xf numFmtId="0" fontId="15" fillId="0" borderId="15" xfId="0" applyFont="1" applyBorder="1" applyAlignment="1">
      <alignment horizontal="left"/>
    </xf>
    <xf numFmtId="0" fontId="15" fillId="0" borderId="16" xfId="0" applyFont="1" applyBorder="1" applyAlignment="1">
      <alignment horizontal="left"/>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9" fillId="2" borderId="39"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3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1" xfId="0" applyFont="1" applyFill="1" applyBorder="1" applyAlignment="1">
      <alignment horizontal="center" vertical="center" wrapText="1"/>
    </xf>
    <xf numFmtId="0" fontId="25" fillId="0" borderId="0" xfId="0" applyFont="1" applyAlignment="1">
      <alignment horizontal="center" vertical="top" wrapText="1"/>
    </xf>
    <xf numFmtId="0" fontId="27" fillId="0" borderId="28" xfId="0" applyFont="1" applyBorder="1" applyAlignment="1">
      <alignment horizontal="left" wrapText="1"/>
    </xf>
    <xf numFmtId="0" fontId="27" fillId="0" borderId="0" xfId="0" applyFont="1" applyAlignment="1">
      <alignment horizontal="left" vertical="top" wrapText="1"/>
    </xf>
    <xf numFmtId="0" fontId="27" fillId="0" borderId="28" xfId="0" applyFont="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106680</xdr:colOff>
      <xdr:row>2</xdr:row>
      <xdr:rowOff>63651</xdr:rowOff>
    </xdr:from>
    <xdr:ext cx="2804160" cy="827890"/>
    <xdr:pic>
      <xdr:nvPicPr>
        <xdr:cNvPr id="2" name="Picture 1">
          <a:extLst>
            <a:ext uri="{FF2B5EF4-FFF2-40B4-BE49-F238E27FC236}">
              <a16:creationId xmlns:a16="http://schemas.microsoft.com/office/drawing/2014/main" id="{4E44CFB6-8E5A-4386-AD9F-47F9AECE1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840891"/>
          <a:ext cx="2804160" cy="827890"/>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676CF66E-31ED-4736-A0BB-E28FAE405C80}"/>
            </a:ext>
          </a:extLst>
        </xdr:cNvPr>
        <xdr:cNvPicPr>
          <a:picLocks noChangeAspect="1"/>
        </xdr:cNvPicPr>
      </xdr:nvPicPr>
      <xdr:blipFill>
        <a:blip xmlns:r="http://schemas.openxmlformats.org/officeDocument/2006/relationships" r:embed="rId1" cstate="print"/>
        <a:stretch>
          <a:fillRect/>
        </a:stretch>
      </xdr:blipFill>
      <xdr:spPr>
        <a:xfrm>
          <a:off x="372707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2D06F6BB-9780-45B1-8674-B32C7870C1FD}"/>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B51EE011-85FA-4E87-BDFD-41307999C879}"/>
            </a:ext>
          </a:extLst>
        </xdr:cNvPr>
        <xdr:cNvPicPr>
          <a:picLocks noChangeAspect="1"/>
        </xdr:cNvPicPr>
      </xdr:nvPicPr>
      <xdr:blipFill>
        <a:blip xmlns:r="http://schemas.openxmlformats.org/officeDocument/2006/relationships" r:embed="rId1" cstate="print"/>
        <a:stretch>
          <a:fillRect/>
        </a:stretch>
      </xdr:blipFill>
      <xdr:spPr>
        <a:xfrm>
          <a:off x="211925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FAE5384-443A-4E8D-B0F7-6ACE5447CE6C}"/>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47F26976-AD66-45E9-9223-819462E09803}"/>
            </a:ext>
          </a:extLst>
        </xdr:cNvPr>
        <xdr:cNvPicPr>
          <a:picLocks noChangeAspect="1"/>
        </xdr:cNvPicPr>
      </xdr:nvPicPr>
      <xdr:blipFill>
        <a:blip xmlns:r="http://schemas.openxmlformats.org/officeDocument/2006/relationships" r:embed="rId1" cstate="print"/>
        <a:stretch>
          <a:fillRect/>
        </a:stretch>
      </xdr:blipFill>
      <xdr:spPr>
        <a:xfrm>
          <a:off x="373621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8DFD82B4-BAEB-4FBC-A0D0-7E652EA3F4E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E8F5228D-F0C4-47F9-826E-2E354E721E75}"/>
            </a:ext>
          </a:extLst>
        </xdr:cNvPr>
        <xdr:cNvPicPr>
          <a:picLocks noChangeAspect="1"/>
        </xdr:cNvPicPr>
      </xdr:nvPicPr>
      <xdr:blipFill>
        <a:blip xmlns:r="http://schemas.openxmlformats.org/officeDocument/2006/relationships" r:embed="rId1" cstate="print"/>
        <a:stretch>
          <a:fillRect/>
        </a:stretch>
      </xdr:blipFill>
      <xdr:spPr>
        <a:xfrm>
          <a:off x="372707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94A5825A-E050-4ECC-9DA1-7B012F20F7A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7E4071BB-D465-4564-93EC-5C8B470524E4}"/>
            </a:ext>
          </a:extLst>
        </xdr:cNvPr>
        <xdr:cNvPicPr>
          <a:picLocks noChangeAspect="1"/>
        </xdr:cNvPicPr>
      </xdr:nvPicPr>
      <xdr:blipFill>
        <a:blip xmlns:r="http://schemas.openxmlformats.org/officeDocument/2006/relationships" r:embed="rId1" cstate="print"/>
        <a:stretch>
          <a:fillRect/>
        </a:stretch>
      </xdr:blipFill>
      <xdr:spPr>
        <a:xfrm>
          <a:off x="3725546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C6E29F2-89EE-4A87-A4AA-17A8FF512CFD}"/>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832B62E2-F0F7-4F26-8BBC-1AB95C48BB7E}"/>
            </a:ext>
          </a:extLst>
        </xdr:cNvPr>
        <xdr:cNvPicPr>
          <a:picLocks noChangeAspect="1"/>
        </xdr:cNvPicPr>
      </xdr:nvPicPr>
      <xdr:blipFill>
        <a:blip xmlns:r="http://schemas.openxmlformats.org/officeDocument/2006/relationships" r:embed="rId1" cstate="print"/>
        <a:stretch>
          <a:fillRect/>
        </a:stretch>
      </xdr:blipFill>
      <xdr:spPr>
        <a:xfrm>
          <a:off x="372783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DBBF98C-5F7E-4A06-B68A-4169001A266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8CD8EAD2-15A2-43FA-AFDC-02C49C7A936A}"/>
            </a:ext>
          </a:extLst>
        </xdr:cNvPr>
        <xdr:cNvPicPr>
          <a:picLocks noChangeAspect="1"/>
        </xdr:cNvPicPr>
      </xdr:nvPicPr>
      <xdr:blipFill>
        <a:blip xmlns:r="http://schemas.openxmlformats.org/officeDocument/2006/relationships" r:embed="rId1" cstate="print"/>
        <a:stretch>
          <a:fillRect/>
        </a:stretch>
      </xdr:blipFill>
      <xdr:spPr>
        <a:xfrm>
          <a:off x="373011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3F547EC-65C8-44BC-BD70-F30B4796B038}"/>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9AA72BBF-B060-4736-93B0-4B10126802D2}"/>
            </a:ext>
          </a:extLst>
        </xdr:cNvPr>
        <xdr:cNvPicPr>
          <a:picLocks noChangeAspect="1"/>
        </xdr:cNvPicPr>
      </xdr:nvPicPr>
      <xdr:blipFill>
        <a:blip xmlns:r="http://schemas.openxmlformats.org/officeDocument/2006/relationships" r:embed="rId1" cstate="print"/>
        <a:stretch>
          <a:fillRect/>
        </a:stretch>
      </xdr:blipFill>
      <xdr:spPr>
        <a:xfrm>
          <a:off x="5454396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A663D94B-94B0-42B3-B776-F91C7C9EB7DD}"/>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23AAA5C9-1777-4297-8A76-D6336C7EC29C}"/>
            </a:ext>
          </a:extLst>
        </xdr:cNvPr>
        <xdr:cNvPicPr>
          <a:picLocks noChangeAspect="1"/>
        </xdr:cNvPicPr>
      </xdr:nvPicPr>
      <xdr:blipFill>
        <a:blip xmlns:r="http://schemas.openxmlformats.org/officeDocument/2006/relationships" r:embed="rId1" cstate="print"/>
        <a:stretch>
          <a:fillRect/>
        </a:stretch>
      </xdr:blipFill>
      <xdr:spPr>
        <a:xfrm>
          <a:off x="4008882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ECABF4FF-E1E6-49CE-97CD-39E1A4CCD944}"/>
            </a:ext>
          </a:extLst>
        </xdr:cNvPr>
        <xdr:cNvPicPr>
          <a:picLocks noChangeAspect="1"/>
        </xdr:cNvPicPr>
      </xdr:nvPicPr>
      <xdr:blipFill>
        <a:blip xmlns:r="http://schemas.openxmlformats.org/officeDocument/2006/relationships" r:embed="rId1" cstate="print"/>
        <a:stretch>
          <a:fillRect/>
        </a:stretch>
      </xdr:blipFill>
      <xdr:spPr>
        <a:xfrm>
          <a:off x="10053852" y="1590491"/>
          <a:ext cx="1078968" cy="322129"/>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29924147-306A-4B68-9C15-663D054A507C}"/>
            </a:ext>
          </a:extLst>
        </xdr:cNvPr>
        <xdr:cNvPicPr>
          <a:picLocks noChangeAspect="1"/>
        </xdr:cNvPicPr>
      </xdr:nvPicPr>
      <xdr:blipFill>
        <a:blip xmlns:r="http://schemas.openxmlformats.org/officeDocument/2006/relationships" r:embed="rId1" cstate="print"/>
        <a:stretch>
          <a:fillRect/>
        </a:stretch>
      </xdr:blipFill>
      <xdr:spPr>
        <a:xfrm>
          <a:off x="5371338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71F99593-0FB7-4303-88B8-375FDD9F56E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9D015D81-7158-4076-A1C3-C68D79495F4F}"/>
            </a:ext>
          </a:extLst>
        </xdr:cNvPr>
        <xdr:cNvPicPr>
          <a:picLocks noChangeAspect="1"/>
        </xdr:cNvPicPr>
      </xdr:nvPicPr>
      <xdr:blipFill>
        <a:blip xmlns:r="http://schemas.openxmlformats.org/officeDocument/2006/relationships" r:embed="rId1" cstate="print"/>
        <a:stretch>
          <a:fillRect/>
        </a:stretch>
      </xdr:blipFill>
      <xdr:spPr>
        <a:xfrm>
          <a:off x="3925824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697718EF-C245-4064-B793-5DCB64A78395}"/>
            </a:ext>
          </a:extLst>
        </xdr:cNvPr>
        <xdr:cNvPicPr>
          <a:picLocks noChangeAspect="1"/>
        </xdr:cNvPicPr>
      </xdr:nvPicPr>
      <xdr:blipFill>
        <a:blip xmlns:r="http://schemas.openxmlformats.org/officeDocument/2006/relationships" r:embed="rId1" cstate="print"/>
        <a:stretch>
          <a:fillRect/>
        </a:stretch>
      </xdr:blipFill>
      <xdr:spPr>
        <a:xfrm>
          <a:off x="12073152" y="1590491"/>
          <a:ext cx="1078968" cy="322129"/>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BC827FAC-E5C1-4C32-9920-2721F800E312}"/>
            </a:ext>
          </a:extLst>
        </xdr:cNvPr>
        <xdr:cNvPicPr>
          <a:picLocks noChangeAspect="1"/>
        </xdr:cNvPicPr>
      </xdr:nvPicPr>
      <xdr:blipFill>
        <a:blip xmlns:r="http://schemas.openxmlformats.org/officeDocument/2006/relationships" r:embed="rId1" cstate="print"/>
        <a:stretch>
          <a:fillRect/>
        </a:stretch>
      </xdr:blipFill>
      <xdr:spPr>
        <a:xfrm>
          <a:off x="5713476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0CBCEAB-D459-48DD-9D25-BB7E65431D95}"/>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843349FC-1F0E-4A55-A184-8EF2A1C10C88}"/>
            </a:ext>
          </a:extLst>
        </xdr:cNvPr>
        <xdr:cNvPicPr>
          <a:picLocks noChangeAspect="1"/>
        </xdr:cNvPicPr>
      </xdr:nvPicPr>
      <xdr:blipFill>
        <a:blip xmlns:r="http://schemas.openxmlformats.org/officeDocument/2006/relationships" r:embed="rId1" cstate="print"/>
        <a:stretch>
          <a:fillRect/>
        </a:stretch>
      </xdr:blipFill>
      <xdr:spPr>
        <a:xfrm>
          <a:off x="4267962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8FD63B4A-4B68-4CC8-8F5B-A1917ECF3F7F}"/>
            </a:ext>
          </a:extLst>
        </xdr:cNvPr>
        <xdr:cNvPicPr>
          <a:picLocks noChangeAspect="1"/>
        </xdr:cNvPicPr>
      </xdr:nvPicPr>
      <xdr:blipFill>
        <a:blip xmlns:r="http://schemas.openxmlformats.org/officeDocument/2006/relationships" r:embed="rId1" cstate="print"/>
        <a:stretch>
          <a:fillRect/>
        </a:stretch>
      </xdr:blipFill>
      <xdr:spPr>
        <a:xfrm>
          <a:off x="12644652" y="1590491"/>
          <a:ext cx="1078968" cy="3221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627909" cy="476250"/>
    <xdr:pic>
      <xdr:nvPicPr>
        <xdr:cNvPr id="2" name="Picture 1">
          <a:extLst>
            <a:ext uri="{FF2B5EF4-FFF2-40B4-BE49-F238E27FC236}">
              <a16:creationId xmlns:a16="http://schemas.microsoft.com/office/drawing/2014/main" id="{1CD39566-630F-48A7-8CDC-1F8FE704EC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2880"/>
          <a:ext cx="1627909" cy="476250"/>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7DF9FE3B-95CE-42AC-ACEA-827C097BD07D}"/>
            </a:ext>
          </a:extLst>
        </xdr:cNvPr>
        <xdr:cNvPicPr>
          <a:picLocks noChangeAspect="1"/>
        </xdr:cNvPicPr>
      </xdr:nvPicPr>
      <xdr:blipFill>
        <a:blip xmlns:r="http://schemas.openxmlformats.org/officeDocument/2006/relationships" r:embed="rId1" cstate="print"/>
        <a:stretch>
          <a:fillRect/>
        </a:stretch>
      </xdr:blipFill>
      <xdr:spPr>
        <a:xfrm>
          <a:off x="5513832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642321EA-9354-413D-8699-368D6339A237}"/>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15529003-00F6-4E2E-AD4A-DA003261BAA0}"/>
            </a:ext>
          </a:extLst>
        </xdr:cNvPr>
        <xdr:cNvPicPr>
          <a:picLocks noChangeAspect="1"/>
        </xdr:cNvPicPr>
      </xdr:nvPicPr>
      <xdr:blipFill>
        <a:blip xmlns:r="http://schemas.openxmlformats.org/officeDocument/2006/relationships" r:embed="rId1" cstate="print"/>
        <a:stretch>
          <a:fillRect/>
        </a:stretch>
      </xdr:blipFill>
      <xdr:spPr>
        <a:xfrm>
          <a:off x="4068318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E064AD1B-105B-495E-87A4-21747FF0FCC9}"/>
            </a:ext>
          </a:extLst>
        </xdr:cNvPr>
        <xdr:cNvPicPr>
          <a:picLocks noChangeAspect="1"/>
        </xdr:cNvPicPr>
      </xdr:nvPicPr>
      <xdr:blipFill>
        <a:blip xmlns:r="http://schemas.openxmlformats.org/officeDocument/2006/relationships" r:embed="rId1" cstate="print"/>
        <a:stretch>
          <a:fillRect/>
        </a:stretch>
      </xdr:blipFill>
      <xdr:spPr>
        <a:xfrm>
          <a:off x="10648212" y="1590491"/>
          <a:ext cx="1078968" cy="322129"/>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C49CAD86-DBB7-4A20-9140-871428B5E71E}"/>
            </a:ext>
          </a:extLst>
        </xdr:cNvPr>
        <xdr:cNvPicPr>
          <a:picLocks noChangeAspect="1"/>
        </xdr:cNvPicPr>
      </xdr:nvPicPr>
      <xdr:blipFill>
        <a:blip xmlns:r="http://schemas.openxmlformats.org/officeDocument/2006/relationships" r:embed="rId1" cstate="print"/>
        <a:stretch>
          <a:fillRect/>
        </a:stretch>
      </xdr:blipFill>
      <xdr:spPr>
        <a:xfrm>
          <a:off x="5444490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5B7842D6-E8D2-43CE-83D8-72A186BA1D58}"/>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FCF018DE-5687-403F-A152-A80154FA4813}"/>
            </a:ext>
          </a:extLst>
        </xdr:cNvPr>
        <xdr:cNvPicPr>
          <a:picLocks noChangeAspect="1"/>
        </xdr:cNvPicPr>
      </xdr:nvPicPr>
      <xdr:blipFill>
        <a:blip xmlns:r="http://schemas.openxmlformats.org/officeDocument/2006/relationships" r:embed="rId1" cstate="print"/>
        <a:stretch>
          <a:fillRect/>
        </a:stretch>
      </xdr:blipFill>
      <xdr:spPr>
        <a:xfrm>
          <a:off x="3998976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A53017B5-833D-4819-82C2-4B6BDF777714}"/>
            </a:ext>
          </a:extLst>
        </xdr:cNvPr>
        <xdr:cNvPicPr>
          <a:picLocks noChangeAspect="1"/>
        </xdr:cNvPicPr>
      </xdr:nvPicPr>
      <xdr:blipFill>
        <a:blip xmlns:r="http://schemas.openxmlformats.org/officeDocument/2006/relationships" r:embed="rId1" cstate="print"/>
        <a:stretch>
          <a:fillRect/>
        </a:stretch>
      </xdr:blipFill>
      <xdr:spPr>
        <a:xfrm>
          <a:off x="9954792" y="1590491"/>
          <a:ext cx="1078968" cy="322129"/>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EDE5D32A-B092-4C32-9169-0ED2A8C425FC}"/>
            </a:ext>
          </a:extLst>
        </xdr:cNvPr>
        <xdr:cNvPicPr>
          <a:picLocks noChangeAspect="1"/>
        </xdr:cNvPicPr>
      </xdr:nvPicPr>
      <xdr:blipFill>
        <a:blip xmlns:r="http://schemas.openxmlformats.org/officeDocument/2006/relationships" r:embed="rId1" cstate="print"/>
        <a:stretch>
          <a:fillRect/>
        </a:stretch>
      </xdr:blipFill>
      <xdr:spPr>
        <a:xfrm>
          <a:off x="5444490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D4D522E8-D431-4777-BDE5-4A2EB41E99B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E4F8FEAB-22C3-4A8A-AB94-DCCE72EBE4D8}"/>
            </a:ext>
          </a:extLst>
        </xdr:cNvPr>
        <xdr:cNvPicPr>
          <a:picLocks noChangeAspect="1"/>
        </xdr:cNvPicPr>
      </xdr:nvPicPr>
      <xdr:blipFill>
        <a:blip xmlns:r="http://schemas.openxmlformats.org/officeDocument/2006/relationships" r:embed="rId1" cstate="print"/>
        <a:stretch>
          <a:fillRect/>
        </a:stretch>
      </xdr:blipFill>
      <xdr:spPr>
        <a:xfrm>
          <a:off x="3998976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51431156-D0BB-4C76-8F2A-65C68952AD7E}"/>
            </a:ext>
          </a:extLst>
        </xdr:cNvPr>
        <xdr:cNvPicPr>
          <a:picLocks noChangeAspect="1"/>
        </xdr:cNvPicPr>
      </xdr:nvPicPr>
      <xdr:blipFill>
        <a:blip xmlns:r="http://schemas.openxmlformats.org/officeDocument/2006/relationships" r:embed="rId1" cstate="print"/>
        <a:stretch>
          <a:fillRect/>
        </a:stretch>
      </xdr:blipFill>
      <xdr:spPr>
        <a:xfrm>
          <a:off x="9954792" y="1590491"/>
          <a:ext cx="1078968" cy="32212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38</xdr:col>
      <xdr:colOff>1143000</xdr:colOff>
      <xdr:row>2</xdr:row>
      <xdr:rowOff>487680</xdr:rowOff>
    </xdr:from>
    <xdr:ext cx="1083326" cy="323430"/>
    <xdr:pic>
      <xdr:nvPicPr>
        <xdr:cNvPr id="2" name="Picture 1">
          <a:extLst>
            <a:ext uri="{FF2B5EF4-FFF2-40B4-BE49-F238E27FC236}">
              <a16:creationId xmlns:a16="http://schemas.microsoft.com/office/drawing/2014/main" id="{10B47414-979C-473C-A1CC-05A082C73ED2}"/>
            </a:ext>
          </a:extLst>
        </xdr:cNvPr>
        <xdr:cNvPicPr>
          <a:picLocks noChangeAspect="1"/>
        </xdr:cNvPicPr>
      </xdr:nvPicPr>
      <xdr:blipFill>
        <a:blip xmlns:r="http://schemas.openxmlformats.org/officeDocument/2006/relationships" r:embed="rId1" cstate="print"/>
        <a:stretch>
          <a:fillRect/>
        </a:stretch>
      </xdr:blipFill>
      <xdr:spPr>
        <a:xfrm>
          <a:off x="5371338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A38CD100-82A6-4A88-9600-75E3442249B1}"/>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28</xdr:col>
      <xdr:colOff>937260</xdr:colOff>
      <xdr:row>2</xdr:row>
      <xdr:rowOff>441960</xdr:rowOff>
    </xdr:from>
    <xdr:ext cx="1083326" cy="323430"/>
    <xdr:pic>
      <xdr:nvPicPr>
        <xdr:cNvPr id="4" name="Picture 3">
          <a:extLst>
            <a:ext uri="{FF2B5EF4-FFF2-40B4-BE49-F238E27FC236}">
              <a16:creationId xmlns:a16="http://schemas.microsoft.com/office/drawing/2014/main" id="{E1CEF197-8676-41F7-8AB6-1D7751E979CD}"/>
            </a:ext>
          </a:extLst>
        </xdr:cNvPr>
        <xdr:cNvPicPr>
          <a:picLocks noChangeAspect="1"/>
        </xdr:cNvPicPr>
      </xdr:nvPicPr>
      <xdr:blipFill>
        <a:blip xmlns:r="http://schemas.openxmlformats.org/officeDocument/2006/relationships" r:embed="rId1" cstate="print"/>
        <a:stretch>
          <a:fillRect/>
        </a:stretch>
      </xdr:blipFill>
      <xdr:spPr>
        <a:xfrm>
          <a:off x="39258240" y="1531620"/>
          <a:ext cx="1083326" cy="323430"/>
        </a:xfrm>
        <a:prstGeom prst="rect">
          <a:avLst/>
        </a:prstGeom>
      </xdr:spPr>
    </xdr:pic>
    <xdr:clientData/>
  </xdr:oneCellAnchor>
  <xdr:oneCellAnchor>
    <xdr:from>
      <xdr:col>7</xdr:col>
      <xdr:colOff>826032</xdr:colOff>
      <xdr:row>2</xdr:row>
      <xdr:rowOff>500831</xdr:rowOff>
    </xdr:from>
    <xdr:ext cx="1078968" cy="322129"/>
    <xdr:pic>
      <xdr:nvPicPr>
        <xdr:cNvPr id="5" name="Picture 4">
          <a:extLst>
            <a:ext uri="{FF2B5EF4-FFF2-40B4-BE49-F238E27FC236}">
              <a16:creationId xmlns:a16="http://schemas.microsoft.com/office/drawing/2014/main" id="{95438180-339A-4258-93BD-D7E494ABC53F}"/>
            </a:ext>
          </a:extLst>
        </xdr:cNvPr>
        <xdr:cNvPicPr>
          <a:picLocks noChangeAspect="1"/>
        </xdr:cNvPicPr>
      </xdr:nvPicPr>
      <xdr:blipFill>
        <a:blip xmlns:r="http://schemas.openxmlformats.org/officeDocument/2006/relationships" r:embed="rId1" cstate="print"/>
        <a:stretch>
          <a:fillRect/>
        </a:stretch>
      </xdr:blipFill>
      <xdr:spPr>
        <a:xfrm>
          <a:off x="12073152" y="1590491"/>
          <a:ext cx="1078968" cy="32212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38</xdr:col>
      <xdr:colOff>1143000</xdr:colOff>
      <xdr:row>2</xdr:row>
      <xdr:rowOff>487680</xdr:rowOff>
    </xdr:from>
    <xdr:ext cx="1083326" cy="323430"/>
    <xdr:pic>
      <xdr:nvPicPr>
        <xdr:cNvPr id="2" name="Picture 1">
          <a:extLst>
            <a:ext uri="{FF2B5EF4-FFF2-40B4-BE49-F238E27FC236}">
              <a16:creationId xmlns:a16="http://schemas.microsoft.com/office/drawing/2014/main" id="{32BD475F-02D0-4686-BD90-4B5B470CEB3B}"/>
            </a:ext>
          </a:extLst>
        </xdr:cNvPr>
        <xdr:cNvPicPr>
          <a:picLocks noChangeAspect="1"/>
        </xdr:cNvPicPr>
      </xdr:nvPicPr>
      <xdr:blipFill>
        <a:blip xmlns:r="http://schemas.openxmlformats.org/officeDocument/2006/relationships" r:embed="rId1" cstate="print"/>
        <a:stretch>
          <a:fillRect/>
        </a:stretch>
      </xdr:blipFill>
      <xdr:spPr>
        <a:xfrm>
          <a:off x="5714238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4EB4FF4-EAF1-43AE-B38F-E05DD72BF29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28</xdr:col>
      <xdr:colOff>937260</xdr:colOff>
      <xdr:row>2</xdr:row>
      <xdr:rowOff>441960</xdr:rowOff>
    </xdr:from>
    <xdr:ext cx="1083326" cy="323430"/>
    <xdr:pic>
      <xdr:nvPicPr>
        <xdr:cNvPr id="4" name="Picture 3">
          <a:extLst>
            <a:ext uri="{FF2B5EF4-FFF2-40B4-BE49-F238E27FC236}">
              <a16:creationId xmlns:a16="http://schemas.microsoft.com/office/drawing/2014/main" id="{B01B6702-AA79-43E5-83F7-DD5788353371}"/>
            </a:ext>
          </a:extLst>
        </xdr:cNvPr>
        <xdr:cNvPicPr>
          <a:picLocks noChangeAspect="1"/>
        </xdr:cNvPicPr>
      </xdr:nvPicPr>
      <xdr:blipFill>
        <a:blip xmlns:r="http://schemas.openxmlformats.org/officeDocument/2006/relationships" r:embed="rId1" cstate="print"/>
        <a:stretch>
          <a:fillRect/>
        </a:stretch>
      </xdr:blipFill>
      <xdr:spPr>
        <a:xfrm>
          <a:off x="42687240" y="1531620"/>
          <a:ext cx="1083326" cy="323430"/>
        </a:xfrm>
        <a:prstGeom prst="rect">
          <a:avLst/>
        </a:prstGeom>
      </xdr:spPr>
    </xdr:pic>
    <xdr:clientData/>
  </xdr:oneCellAnchor>
  <xdr:oneCellAnchor>
    <xdr:from>
      <xdr:col>7</xdr:col>
      <xdr:colOff>826032</xdr:colOff>
      <xdr:row>2</xdr:row>
      <xdr:rowOff>500831</xdr:rowOff>
    </xdr:from>
    <xdr:ext cx="1078968" cy="322129"/>
    <xdr:pic>
      <xdr:nvPicPr>
        <xdr:cNvPr id="5" name="Picture 4">
          <a:extLst>
            <a:ext uri="{FF2B5EF4-FFF2-40B4-BE49-F238E27FC236}">
              <a16:creationId xmlns:a16="http://schemas.microsoft.com/office/drawing/2014/main" id="{4D44FE25-B90F-4B15-A8F2-CDFD30C9B41C}"/>
            </a:ext>
          </a:extLst>
        </xdr:cNvPr>
        <xdr:cNvPicPr>
          <a:picLocks noChangeAspect="1"/>
        </xdr:cNvPicPr>
      </xdr:nvPicPr>
      <xdr:blipFill>
        <a:blip xmlns:r="http://schemas.openxmlformats.org/officeDocument/2006/relationships" r:embed="rId1" cstate="print"/>
        <a:stretch>
          <a:fillRect/>
        </a:stretch>
      </xdr:blipFill>
      <xdr:spPr>
        <a:xfrm>
          <a:off x="12652272" y="1590491"/>
          <a:ext cx="1078968" cy="3221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A06BF38A-94E7-4DA3-A26A-D929AA7F6EDD}"/>
            </a:ext>
          </a:extLst>
        </xdr:cNvPr>
        <xdr:cNvPicPr>
          <a:picLocks noChangeAspect="1"/>
        </xdr:cNvPicPr>
      </xdr:nvPicPr>
      <xdr:blipFill>
        <a:blip xmlns:r="http://schemas.openxmlformats.org/officeDocument/2006/relationships" r:embed="rId1" cstate="print"/>
        <a:stretch>
          <a:fillRect/>
        </a:stretch>
      </xdr:blipFill>
      <xdr:spPr>
        <a:xfrm>
          <a:off x="472071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C640C59-C69C-4D37-BE0C-F7CD5FD6E7DE}"/>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D633AAFE-98DB-4BF9-A3E4-924DE19F99A7}"/>
            </a:ext>
          </a:extLst>
        </xdr:cNvPr>
        <xdr:cNvPicPr>
          <a:picLocks noChangeAspect="1"/>
        </xdr:cNvPicPr>
      </xdr:nvPicPr>
      <xdr:blipFill>
        <a:blip xmlns:r="http://schemas.openxmlformats.org/officeDocument/2006/relationships" r:embed="rId1" cstate="print"/>
        <a:stretch>
          <a:fillRect/>
        </a:stretch>
      </xdr:blipFill>
      <xdr:spPr>
        <a:xfrm>
          <a:off x="372630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CED850B2-AE77-453F-AF6B-B0BEBF2F1042}"/>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5C31B755-B405-4915-B1EE-0040F9F748F7}"/>
            </a:ext>
          </a:extLst>
        </xdr:cNvPr>
        <xdr:cNvPicPr>
          <a:picLocks noChangeAspect="1"/>
        </xdr:cNvPicPr>
      </xdr:nvPicPr>
      <xdr:blipFill>
        <a:blip xmlns:r="http://schemas.openxmlformats.org/officeDocument/2006/relationships" r:embed="rId1" cstate="print"/>
        <a:stretch>
          <a:fillRect/>
        </a:stretch>
      </xdr:blipFill>
      <xdr:spPr>
        <a:xfrm>
          <a:off x="372630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6854A90A-3684-4664-9F1D-CB1D842DEC7F}"/>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1F219955-05DB-482C-9A41-943ACDBED498}"/>
            </a:ext>
          </a:extLst>
        </xdr:cNvPr>
        <xdr:cNvPicPr>
          <a:picLocks noChangeAspect="1"/>
        </xdr:cNvPicPr>
      </xdr:nvPicPr>
      <xdr:blipFill>
        <a:blip xmlns:r="http://schemas.openxmlformats.org/officeDocument/2006/relationships" r:embed="rId1" cstate="print"/>
        <a:stretch>
          <a:fillRect/>
        </a:stretch>
      </xdr:blipFill>
      <xdr:spPr>
        <a:xfrm>
          <a:off x="373011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9586AFB-2644-41CE-AEA8-B8B6B4C7F3F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24</xdr:col>
      <xdr:colOff>1106186</xdr:colOff>
      <xdr:row>2</xdr:row>
      <xdr:rowOff>487405</xdr:rowOff>
    </xdr:from>
    <xdr:ext cx="1083326" cy="323430"/>
    <xdr:pic>
      <xdr:nvPicPr>
        <xdr:cNvPr id="2" name="Picture 1">
          <a:extLst>
            <a:ext uri="{FF2B5EF4-FFF2-40B4-BE49-F238E27FC236}">
              <a16:creationId xmlns:a16="http://schemas.microsoft.com/office/drawing/2014/main" id="{FC6DE8C0-7BE2-4438-86AC-5165DC26910E}"/>
            </a:ext>
          </a:extLst>
        </xdr:cNvPr>
        <xdr:cNvPicPr>
          <a:picLocks noChangeAspect="1"/>
        </xdr:cNvPicPr>
      </xdr:nvPicPr>
      <xdr:blipFill>
        <a:blip xmlns:r="http://schemas.openxmlformats.org/officeDocument/2006/relationships" r:embed="rId1" cstate="print"/>
        <a:stretch>
          <a:fillRect/>
        </a:stretch>
      </xdr:blipFill>
      <xdr:spPr>
        <a:xfrm>
          <a:off x="3729356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EC331218-6CF7-47AA-BF2F-603371560A0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83A3-51D3-46AF-859F-3F8A186B8DF9}">
  <sheetPr codeName="Sheet1"/>
  <dimension ref="A1:H14"/>
  <sheetViews>
    <sheetView tabSelected="1" zoomScale="88" zoomScaleNormal="88" workbookViewId="0"/>
  </sheetViews>
  <sheetFormatPr defaultRowHeight="14.4" x14ac:dyDescent="0.3"/>
  <cols>
    <col min="1" max="1" width="3" customWidth="1"/>
    <col min="2" max="2" width="78" customWidth="1"/>
    <col min="3" max="3" width="66.77734375" customWidth="1"/>
  </cols>
  <sheetData>
    <row r="1" spans="1:8" ht="15.6" thickTop="1" thickBot="1" x14ac:dyDescent="0.35">
      <c r="A1" s="6"/>
    </row>
    <row r="2" spans="1:8" ht="45.6" customHeight="1" thickTop="1" thickBot="1" x14ac:dyDescent="0.35">
      <c r="A2" s="6"/>
      <c r="B2" s="7" t="s">
        <v>540</v>
      </c>
      <c r="C2" s="8" t="s">
        <v>605</v>
      </c>
      <c r="D2" s="77" t="s">
        <v>606</v>
      </c>
      <c r="E2" s="77"/>
      <c r="F2" s="77"/>
      <c r="G2" s="77"/>
      <c r="H2" s="9"/>
    </row>
    <row r="3" spans="1:8" ht="75.599999999999994" customHeight="1" thickTop="1" thickBot="1" x14ac:dyDescent="0.35">
      <c r="A3" s="10"/>
      <c r="B3" s="11"/>
      <c r="C3" s="12" t="s">
        <v>15</v>
      </c>
      <c r="D3" s="13" t="s">
        <v>541</v>
      </c>
      <c r="E3" s="78" t="s">
        <v>542</v>
      </c>
      <c r="F3" s="78"/>
      <c r="G3" s="79"/>
    </row>
    <row r="4" spans="1:8" ht="16.2" thickTop="1" x14ac:dyDescent="0.3">
      <c r="A4" s="10"/>
      <c r="B4" s="80" t="s">
        <v>613</v>
      </c>
      <c r="C4" s="81"/>
      <c r="D4" s="81"/>
      <c r="E4" s="81"/>
      <c r="F4" s="81"/>
      <c r="G4" s="82"/>
    </row>
    <row r="5" spans="1:8" ht="18.600000000000001" thickBot="1" x14ac:dyDescent="0.4">
      <c r="A5" s="10"/>
      <c r="B5" s="83" t="s">
        <v>607</v>
      </c>
      <c r="C5" s="84"/>
      <c r="D5" s="84"/>
      <c r="E5" s="84"/>
      <c r="F5" s="84"/>
      <c r="G5" s="85"/>
    </row>
    <row r="6" spans="1:8" ht="67.8" customHeight="1" thickTop="1" x14ac:dyDescent="0.3">
      <c r="A6" s="10"/>
      <c r="B6" s="86" t="s">
        <v>608</v>
      </c>
      <c r="C6" s="87"/>
      <c r="D6" s="87"/>
      <c r="E6" s="87"/>
      <c r="F6" s="87"/>
      <c r="G6" s="88"/>
    </row>
    <row r="7" spans="1:8" ht="105.6" customHeight="1" x14ac:dyDescent="0.3">
      <c r="A7" s="10"/>
      <c r="B7" s="74" t="s">
        <v>609</v>
      </c>
      <c r="C7" s="75"/>
      <c r="D7" s="75"/>
      <c r="E7" s="75"/>
      <c r="F7" s="75"/>
      <c r="G7" s="76"/>
    </row>
    <row r="8" spans="1:8" ht="47.4" customHeight="1" thickBot="1" x14ac:dyDescent="0.35">
      <c r="A8" s="10"/>
      <c r="B8" s="60" t="s">
        <v>610</v>
      </c>
      <c r="C8" s="61"/>
      <c r="D8" s="61"/>
      <c r="E8" s="61"/>
      <c r="F8" s="61"/>
      <c r="G8" s="62"/>
    </row>
    <row r="9" spans="1:8" ht="165.6" customHeight="1" thickTop="1" thickBot="1" x14ac:dyDescent="0.35">
      <c r="A9" s="10"/>
      <c r="B9" s="63" t="s">
        <v>611</v>
      </c>
      <c r="C9" s="64"/>
      <c r="D9" s="64"/>
      <c r="E9" s="64"/>
      <c r="F9" s="64"/>
      <c r="G9" s="65"/>
    </row>
    <row r="10" spans="1:8" ht="49.2" customHeight="1" thickTop="1" x14ac:dyDescent="0.3">
      <c r="A10" s="10"/>
      <c r="B10" s="66" t="s">
        <v>612</v>
      </c>
      <c r="C10" s="67"/>
      <c r="D10" s="67"/>
      <c r="E10" s="67"/>
      <c r="F10" s="67"/>
      <c r="G10" s="68"/>
    </row>
    <row r="11" spans="1:8" x14ac:dyDescent="0.3">
      <c r="A11" s="10"/>
      <c r="B11" s="69"/>
      <c r="C11" s="70"/>
      <c r="D11" s="70"/>
      <c r="E11" s="70"/>
      <c r="F11" s="70"/>
      <c r="G11" s="71"/>
    </row>
    <row r="12" spans="1:8" ht="46.2" customHeight="1" thickBot="1" x14ac:dyDescent="0.35">
      <c r="A12" s="10"/>
      <c r="B12" s="72" t="s">
        <v>543</v>
      </c>
      <c r="C12" s="73"/>
      <c r="D12" s="14"/>
      <c r="E12" s="14"/>
      <c r="F12" s="14"/>
      <c r="G12" s="15"/>
    </row>
    <row r="13" spans="1:8" ht="98.4" customHeight="1" thickTop="1" thickBot="1" x14ac:dyDescent="0.35">
      <c r="A13" s="16"/>
      <c r="B13" s="17" t="s">
        <v>544</v>
      </c>
      <c r="C13" s="18"/>
      <c r="D13" s="18"/>
      <c r="E13" s="18"/>
      <c r="F13" s="18"/>
      <c r="G13" s="19"/>
    </row>
    <row r="14" spans="1:8" ht="15" thickTop="1" x14ac:dyDescent="0.3">
      <c r="A14" s="20"/>
      <c r="B14" s="20"/>
      <c r="C14" s="20"/>
      <c r="D14" s="20"/>
      <c r="E14" s="20"/>
      <c r="F14" s="20"/>
      <c r="G14" s="20"/>
    </row>
  </sheetData>
  <sheetProtection algorithmName="SHA-512" hashValue="9HEuawwxDeTV8BbUR9GkeMuFJQnrc6W1AFF4rIlwioZTwzudHRhjBF02e9M7rta4zuUxyyfnfiVBEnQzD+V/yA==" saltValue="90p2NfnVbtuZhAM+lcbetQ==" spinCount="100000" sheet="1" objects="1" scenarios="1"/>
  <mergeCells count="11">
    <mergeCell ref="B7:G7"/>
    <mergeCell ref="D2:G2"/>
    <mergeCell ref="E3:G3"/>
    <mergeCell ref="B4:G4"/>
    <mergeCell ref="B5:G5"/>
    <mergeCell ref="B6:G6"/>
    <mergeCell ref="B8:G8"/>
    <mergeCell ref="B9:G9"/>
    <mergeCell ref="B10:G10"/>
    <mergeCell ref="B11:G11"/>
    <mergeCell ref="B12:C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O19"/>
  <sheetViews>
    <sheetView showGridLines="0" workbookViewId="0"/>
  </sheetViews>
  <sheetFormatPr defaultColWidth="10.88671875" defaultRowHeight="14.4" x14ac:dyDescent="0.3"/>
  <cols>
    <col min="1" max="1" width="50.332031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598</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331</v>
      </c>
      <c r="C7" s="41" t="s">
        <v>57</v>
      </c>
      <c r="D7" s="41" t="s">
        <v>236</v>
      </c>
      <c r="E7" s="41" t="s">
        <v>378</v>
      </c>
      <c r="F7" s="41" t="s">
        <v>80</v>
      </c>
      <c r="G7" s="41" t="s">
        <v>113</v>
      </c>
      <c r="H7" s="41" t="s">
        <v>61</v>
      </c>
      <c r="I7" s="41" t="s">
        <v>24</v>
      </c>
      <c r="J7" s="41" t="s">
        <v>300</v>
      </c>
      <c r="K7" s="41" t="s">
        <v>46</v>
      </c>
      <c r="L7" s="41" t="s">
        <v>240</v>
      </c>
      <c r="M7" s="41" t="s">
        <v>63</v>
      </c>
      <c r="N7" s="41" t="s">
        <v>302</v>
      </c>
      <c r="O7" s="41" t="s">
        <v>242</v>
      </c>
      <c r="P7" s="41" t="s">
        <v>303</v>
      </c>
      <c r="Q7" s="41" t="s">
        <v>243</v>
      </c>
      <c r="R7" s="41" t="s">
        <v>69</v>
      </c>
      <c r="S7" s="41" t="s">
        <v>351</v>
      </c>
      <c r="T7" s="41" t="s">
        <v>71</v>
      </c>
      <c r="U7" s="41" t="s">
        <v>72</v>
      </c>
      <c r="V7" s="41" t="s">
        <v>144</v>
      </c>
      <c r="W7" s="41" t="s">
        <v>74</v>
      </c>
      <c r="X7" s="41" t="s">
        <v>246</v>
      </c>
      <c r="Y7" s="41" t="s">
        <v>40</v>
      </c>
      <c r="Z7" s="41" t="s">
        <v>85</v>
      </c>
      <c r="AA7" s="41" t="s">
        <v>214</v>
      </c>
      <c r="AB7" s="41" t="s">
        <v>42</v>
      </c>
      <c r="AC7" s="41" t="s">
        <v>172</v>
      </c>
      <c r="AD7" s="41" t="s">
        <v>379</v>
      </c>
      <c r="AE7" s="41" t="s">
        <v>79</v>
      </c>
      <c r="AF7" s="41" t="s">
        <v>237</v>
      </c>
      <c r="AG7" s="41" t="s">
        <v>81</v>
      </c>
      <c r="AH7" s="41" t="s">
        <v>380</v>
      </c>
      <c r="AI7" s="41" t="s">
        <v>83</v>
      </c>
      <c r="AJ7" s="41" t="s">
        <v>84</v>
      </c>
      <c r="AK7" s="41" t="s">
        <v>85</v>
      </c>
      <c r="AL7" s="41" t="s">
        <v>308</v>
      </c>
      <c r="AM7" s="41" t="s">
        <v>354</v>
      </c>
      <c r="AN7" s="41" t="s">
        <v>88</v>
      </c>
      <c r="AO7" s="41" t="s">
        <v>335</v>
      </c>
    </row>
    <row r="8" spans="1:41" ht="19.95" customHeight="1" x14ac:dyDescent="0.35">
      <c r="A8" s="38" t="s">
        <v>104</v>
      </c>
      <c r="B8" s="39" t="s">
        <v>381</v>
      </c>
      <c r="C8" s="39" t="s">
        <v>110</v>
      </c>
      <c r="D8" s="39" t="s">
        <v>103</v>
      </c>
      <c r="E8" s="39" t="s">
        <v>36</v>
      </c>
      <c r="F8" s="39" t="s">
        <v>73</v>
      </c>
      <c r="G8" s="39" t="s">
        <v>329</v>
      </c>
      <c r="H8" s="39" t="s">
        <v>148</v>
      </c>
      <c r="I8" s="39" t="s">
        <v>338</v>
      </c>
      <c r="J8" s="39" t="s">
        <v>382</v>
      </c>
      <c r="K8" s="39" t="s">
        <v>53</v>
      </c>
      <c r="L8" s="39" t="s">
        <v>191</v>
      </c>
      <c r="M8" s="39" t="s">
        <v>287</v>
      </c>
      <c r="N8" s="39" t="s">
        <v>338</v>
      </c>
      <c r="O8" s="39" t="s">
        <v>102</v>
      </c>
      <c r="P8" s="39" t="s">
        <v>383</v>
      </c>
      <c r="Q8" s="39" t="s">
        <v>256</v>
      </c>
      <c r="R8" s="39" t="s">
        <v>244</v>
      </c>
      <c r="S8" s="39" t="s">
        <v>214</v>
      </c>
      <c r="T8" s="39" t="s">
        <v>329</v>
      </c>
      <c r="U8" s="39" t="s">
        <v>41</v>
      </c>
      <c r="V8" s="39" t="s">
        <v>151</v>
      </c>
      <c r="W8" s="39" t="s">
        <v>104</v>
      </c>
      <c r="X8" s="39" t="s">
        <v>150</v>
      </c>
      <c r="Y8" s="39" t="s">
        <v>43</v>
      </c>
      <c r="Z8" s="39" t="s">
        <v>111</v>
      </c>
      <c r="AA8" s="39" t="s">
        <v>106</v>
      </c>
      <c r="AB8" s="39" t="s">
        <v>108</v>
      </c>
      <c r="AC8" s="39" t="s">
        <v>169</v>
      </c>
      <c r="AD8" s="39" t="s">
        <v>192</v>
      </c>
      <c r="AE8" s="39" t="s">
        <v>340</v>
      </c>
      <c r="AF8" s="39" t="s">
        <v>97</v>
      </c>
      <c r="AG8" s="39" t="s">
        <v>150</v>
      </c>
      <c r="AH8" s="39" t="s">
        <v>325</v>
      </c>
      <c r="AI8" s="39" t="s">
        <v>384</v>
      </c>
      <c r="AJ8" s="39" t="s">
        <v>100</v>
      </c>
      <c r="AK8" s="39" t="s">
        <v>175</v>
      </c>
      <c r="AL8" s="39" t="s">
        <v>285</v>
      </c>
      <c r="AM8" s="39" t="s">
        <v>277</v>
      </c>
      <c r="AN8" s="39" t="s">
        <v>177</v>
      </c>
      <c r="AO8" s="39" t="s">
        <v>385</v>
      </c>
    </row>
    <row r="9" spans="1:41" ht="19.95" customHeight="1" x14ac:dyDescent="0.35">
      <c r="A9" s="40" t="s">
        <v>278</v>
      </c>
      <c r="B9" s="41" t="s">
        <v>280</v>
      </c>
      <c r="C9" s="41" t="s">
        <v>266</v>
      </c>
      <c r="D9" s="41" t="s">
        <v>164</v>
      </c>
      <c r="E9" s="41" t="s">
        <v>137</v>
      </c>
      <c r="F9" s="41" t="s">
        <v>327</v>
      </c>
      <c r="G9" s="41" t="s">
        <v>328</v>
      </c>
      <c r="H9" s="41" t="s">
        <v>166</v>
      </c>
      <c r="I9" s="41" t="s">
        <v>157</v>
      </c>
      <c r="J9" s="41" t="s">
        <v>137</v>
      </c>
      <c r="K9" s="41" t="s">
        <v>164</v>
      </c>
      <c r="L9" s="41" t="s">
        <v>125</v>
      </c>
      <c r="M9" s="41" t="s">
        <v>279</v>
      </c>
      <c r="N9" s="41" t="s">
        <v>140</v>
      </c>
      <c r="O9" s="41" t="s">
        <v>266</v>
      </c>
      <c r="P9" s="41" t="s">
        <v>281</v>
      </c>
      <c r="Q9" s="41" t="s">
        <v>137</v>
      </c>
      <c r="R9" s="41" t="s">
        <v>211</v>
      </c>
      <c r="S9" s="41" t="s">
        <v>160</v>
      </c>
      <c r="T9" s="41" t="s">
        <v>321</v>
      </c>
      <c r="U9" s="41" t="s">
        <v>159</v>
      </c>
      <c r="V9" s="41" t="s">
        <v>133</v>
      </c>
      <c r="W9" s="41" t="s">
        <v>127</v>
      </c>
      <c r="X9" s="41" t="s">
        <v>196</v>
      </c>
      <c r="Y9" s="41" t="s">
        <v>386</v>
      </c>
      <c r="Z9" s="41" t="s">
        <v>281</v>
      </c>
      <c r="AA9" s="41" t="s">
        <v>128</v>
      </c>
      <c r="AB9" s="41" t="s">
        <v>166</v>
      </c>
      <c r="AC9" s="41" t="s">
        <v>387</v>
      </c>
      <c r="AD9" s="41" t="s">
        <v>132</v>
      </c>
      <c r="AE9" s="41" t="s">
        <v>388</v>
      </c>
      <c r="AF9" s="41" t="s">
        <v>389</v>
      </c>
      <c r="AG9" s="41" t="s">
        <v>318</v>
      </c>
      <c r="AH9" s="41" t="s">
        <v>119</v>
      </c>
      <c r="AI9" s="41" t="s">
        <v>390</v>
      </c>
      <c r="AJ9" s="41" t="s">
        <v>389</v>
      </c>
      <c r="AK9" s="41" t="s">
        <v>142</v>
      </c>
      <c r="AL9" s="41" t="s">
        <v>180</v>
      </c>
      <c r="AM9" s="41" t="s">
        <v>391</v>
      </c>
      <c r="AN9" s="41" t="s">
        <v>319</v>
      </c>
      <c r="AO9" s="41" t="s">
        <v>344</v>
      </c>
    </row>
    <row r="10" spans="1:41" ht="19.95" customHeight="1" x14ac:dyDescent="0.35">
      <c r="A10" s="38" t="s">
        <v>214</v>
      </c>
      <c r="B10" s="39" t="s">
        <v>392</v>
      </c>
      <c r="C10" s="39" t="s">
        <v>292</v>
      </c>
      <c r="D10" s="39" t="s">
        <v>259</v>
      </c>
      <c r="E10" s="39" t="s">
        <v>98</v>
      </c>
      <c r="F10" s="39" t="s">
        <v>147</v>
      </c>
      <c r="G10" s="39" t="s">
        <v>169</v>
      </c>
      <c r="H10" s="39" t="s">
        <v>206</v>
      </c>
      <c r="I10" s="39" t="s">
        <v>101</v>
      </c>
      <c r="J10" s="39" t="s">
        <v>207</v>
      </c>
      <c r="K10" s="39" t="s">
        <v>285</v>
      </c>
      <c r="L10" s="39" t="s">
        <v>188</v>
      </c>
      <c r="M10" s="39" t="s">
        <v>246</v>
      </c>
      <c r="N10" s="39" t="s">
        <v>101</v>
      </c>
      <c r="O10" s="39" t="s">
        <v>100</v>
      </c>
      <c r="P10" s="39" t="s">
        <v>188</v>
      </c>
      <c r="Q10" s="39" t="s">
        <v>100</v>
      </c>
      <c r="R10" s="39" t="s">
        <v>187</v>
      </c>
      <c r="S10" s="39" t="s">
        <v>100</v>
      </c>
      <c r="T10" s="39" t="s">
        <v>99</v>
      </c>
      <c r="U10" s="39" t="s">
        <v>145</v>
      </c>
      <c r="V10" s="39" t="s">
        <v>205</v>
      </c>
      <c r="W10" s="39" t="s">
        <v>175</v>
      </c>
      <c r="X10" s="39" t="s">
        <v>111</v>
      </c>
      <c r="Y10" s="39" t="s">
        <v>104</v>
      </c>
      <c r="Z10" s="39" t="s">
        <v>109</v>
      </c>
      <c r="AA10" s="39" t="s">
        <v>54</v>
      </c>
      <c r="AB10" s="39" t="s">
        <v>109</v>
      </c>
      <c r="AC10" s="39" t="s">
        <v>108</v>
      </c>
      <c r="AD10" s="39" t="s">
        <v>257</v>
      </c>
      <c r="AE10" s="39" t="s">
        <v>275</v>
      </c>
      <c r="AF10" s="39" t="s">
        <v>151</v>
      </c>
      <c r="AG10" s="39" t="s">
        <v>109</v>
      </c>
      <c r="AH10" s="39" t="s">
        <v>97</v>
      </c>
      <c r="AI10" s="39" t="s">
        <v>198</v>
      </c>
      <c r="AJ10" s="39" t="s">
        <v>88</v>
      </c>
      <c r="AK10" s="39" t="s">
        <v>109</v>
      </c>
      <c r="AL10" s="39" t="s">
        <v>275</v>
      </c>
      <c r="AM10" s="39" t="s">
        <v>40</v>
      </c>
      <c r="AN10" s="39" t="s">
        <v>106</v>
      </c>
      <c r="AO10" s="39" t="s">
        <v>208</v>
      </c>
    </row>
    <row r="11" spans="1:41" ht="19.95" customHeight="1" x14ac:dyDescent="0.35">
      <c r="A11" s="40" t="s">
        <v>264</v>
      </c>
      <c r="B11" s="41" t="s">
        <v>119</v>
      </c>
      <c r="C11" s="41" t="s">
        <v>161</v>
      </c>
      <c r="D11" s="41" t="s">
        <v>138</v>
      </c>
      <c r="E11" s="41" t="s">
        <v>120</v>
      </c>
      <c r="F11" s="41" t="s">
        <v>158</v>
      </c>
      <c r="G11" s="41" t="s">
        <v>132</v>
      </c>
      <c r="H11" s="41" t="s">
        <v>180</v>
      </c>
      <c r="I11" s="41" t="s">
        <v>161</v>
      </c>
      <c r="J11" s="41" t="s">
        <v>122</v>
      </c>
      <c r="K11" s="41" t="s">
        <v>158</v>
      </c>
      <c r="L11" s="41" t="s">
        <v>180</v>
      </c>
      <c r="M11" s="41" t="s">
        <v>138</v>
      </c>
      <c r="N11" s="41" t="s">
        <v>122</v>
      </c>
      <c r="O11" s="41" t="s">
        <v>161</v>
      </c>
      <c r="P11" s="41" t="s">
        <v>158</v>
      </c>
      <c r="Q11" s="41" t="s">
        <v>119</v>
      </c>
      <c r="R11" s="41" t="s">
        <v>123</v>
      </c>
      <c r="S11" s="41" t="s">
        <v>159</v>
      </c>
      <c r="T11" s="41" t="s">
        <v>131</v>
      </c>
      <c r="U11" s="41" t="s">
        <v>116</v>
      </c>
      <c r="V11" s="41" t="s">
        <v>121</v>
      </c>
      <c r="W11" s="41" t="s">
        <v>134</v>
      </c>
      <c r="X11" s="41" t="s">
        <v>161</v>
      </c>
      <c r="Y11" s="41" t="s">
        <v>127</v>
      </c>
      <c r="Z11" s="41" t="s">
        <v>115</v>
      </c>
      <c r="AA11" s="41" t="s">
        <v>167</v>
      </c>
      <c r="AB11" s="41" t="s">
        <v>121</v>
      </c>
      <c r="AC11" s="41" t="s">
        <v>123</v>
      </c>
      <c r="AD11" s="41" t="s">
        <v>138</v>
      </c>
      <c r="AE11" s="41" t="s">
        <v>138</v>
      </c>
      <c r="AF11" s="41" t="s">
        <v>157</v>
      </c>
      <c r="AG11" s="41" t="s">
        <v>163</v>
      </c>
      <c r="AH11" s="41" t="s">
        <v>119</v>
      </c>
      <c r="AI11" s="41" t="s">
        <v>180</v>
      </c>
      <c r="AJ11" s="41" t="s">
        <v>122</v>
      </c>
      <c r="AK11" s="41" t="s">
        <v>120</v>
      </c>
      <c r="AL11" s="41" t="s">
        <v>138</v>
      </c>
      <c r="AM11" s="41" t="s">
        <v>123</v>
      </c>
      <c r="AN11" s="41" t="s">
        <v>117</v>
      </c>
      <c r="AO11" s="41" t="s">
        <v>120</v>
      </c>
    </row>
    <row r="12" spans="1:41" ht="19.95" customHeight="1" x14ac:dyDescent="0.35">
      <c r="A12" s="38" t="s">
        <v>292</v>
      </c>
      <c r="B12" s="39" t="s">
        <v>350</v>
      </c>
      <c r="C12" s="39" t="s">
        <v>276</v>
      </c>
      <c r="D12" s="39" t="s">
        <v>97</v>
      </c>
      <c r="E12" s="39" t="s">
        <v>147</v>
      </c>
      <c r="F12" s="39" t="s">
        <v>150</v>
      </c>
      <c r="G12" s="39" t="s">
        <v>145</v>
      </c>
      <c r="H12" s="39" t="s">
        <v>172</v>
      </c>
      <c r="I12" s="39" t="s">
        <v>75</v>
      </c>
      <c r="J12" s="39" t="s">
        <v>75</v>
      </c>
      <c r="K12" s="39" t="s">
        <v>274</v>
      </c>
      <c r="L12" s="39" t="s">
        <v>188</v>
      </c>
      <c r="M12" s="39" t="s">
        <v>41</v>
      </c>
      <c r="N12" s="39" t="s">
        <v>286</v>
      </c>
      <c r="O12" s="39" t="s">
        <v>76</v>
      </c>
      <c r="P12" s="39" t="s">
        <v>189</v>
      </c>
      <c r="Q12" s="39" t="s">
        <v>222</v>
      </c>
      <c r="R12" s="39" t="s">
        <v>107</v>
      </c>
      <c r="S12" s="39" t="s">
        <v>275</v>
      </c>
      <c r="T12" s="39" t="s">
        <v>107</v>
      </c>
      <c r="U12" s="39" t="s">
        <v>175</v>
      </c>
      <c r="V12" s="39" t="s">
        <v>107</v>
      </c>
      <c r="W12" s="39" t="s">
        <v>274</v>
      </c>
      <c r="X12" s="39" t="s">
        <v>104</v>
      </c>
      <c r="Y12" s="39" t="s">
        <v>104</v>
      </c>
      <c r="Z12" s="39" t="s">
        <v>107</v>
      </c>
      <c r="AA12" s="39" t="s">
        <v>175</v>
      </c>
      <c r="AB12" s="39" t="s">
        <v>104</v>
      </c>
      <c r="AC12" s="39" t="s">
        <v>109</v>
      </c>
      <c r="AD12" s="39" t="s">
        <v>393</v>
      </c>
      <c r="AE12" s="39" t="s">
        <v>109</v>
      </c>
      <c r="AF12" s="39" t="s">
        <v>106</v>
      </c>
      <c r="AG12" s="39" t="s">
        <v>106</v>
      </c>
      <c r="AH12" s="39" t="s">
        <v>32</v>
      </c>
      <c r="AI12" s="39" t="s">
        <v>177</v>
      </c>
      <c r="AJ12" s="39" t="s">
        <v>109</v>
      </c>
      <c r="AK12" s="39" t="s">
        <v>107</v>
      </c>
      <c r="AL12" s="39" t="s">
        <v>394</v>
      </c>
      <c r="AM12" s="39" t="s">
        <v>177</v>
      </c>
      <c r="AN12" s="39" t="s">
        <v>104</v>
      </c>
      <c r="AO12" s="39" t="s">
        <v>150</v>
      </c>
    </row>
    <row r="13" spans="1:41" ht="19.95" customHeight="1" x14ac:dyDescent="0.35">
      <c r="A13" s="40" t="s">
        <v>295</v>
      </c>
      <c r="B13" s="41" t="s">
        <v>159</v>
      </c>
      <c r="C13" s="41" t="s">
        <v>132</v>
      </c>
      <c r="D13" s="41" t="s">
        <v>158</v>
      </c>
      <c r="E13" s="41" t="s">
        <v>123</v>
      </c>
      <c r="F13" s="41" t="s">
        <v>132</v>
      </c>
      <c r="G13" s="41" t="s">
        <v>138</v>
      </c>
      <c r="H13" s="41" t="s">
        <v>116</v>
      </c>
      <c r="I13" s="41" t="s">
        <v>159</v>
      </c>
      <c r="J13" s="41" t="s">
        <v>163</v>
      </c>
      <c r="K13" s="41" t="s">
        <v>122</v>
      </c>
      <c r="L13" s="41" t="s">
        <v>180</v>
      </c>
      <c r="M13" s="41" t="s">
        <v>128</v>
      </c>
      <c r="N13" s="41" t="s">
        <v>120</v>
      </c>
      <c r="O13" s="41" t="s">
        <v>158</v>
      </c>
      <c r="P13" s="41" t="s">
        <v>159</v>
      </c>
      <c r="Q13" s="41" t="s">
        <v>160</v>
      </c>
      <c r="R13" s="41" t="s">
        <v>127</v>
      </c>
      <c r="S13" s="41" t="s">
        <v>140</v>
      </c>
      <c r="T13" s="41" t="s">
        <v>127</v>
      </c>
      <c r="U13" s="41" t="s">
        <v>139</v>
      </c>
      <c r="V13" s="41" t="s">
        <v>136</v>
      </c>
      <c r="W13" s="41" t="s">
        <v>345</v>
      </c>
      <c r="X13" s="41" t="s">
        <v>127</v>
      </c>
      <c r="Y13" s="41" t="s">
        <v>127</v>
      </c>
      <c r="Z13" s="41" t="s">
        <v>141</v>
      </c>
      <c r="AA13" s="41" t="s">
        <v>115</v>
      </c>
      <c r="AB13" s="41" t="s">
        <v>127</v>
      </c>
      <c r="AC13" s="41" t="s">
        <v>128</v>
      </c>
      <c r="AD13" s="41" t="s">
        <v>131</v>
      </c>
      <c r="AE13" s="41" t="s">
        <v>136</v>
      </c>
      <c r="AF13" s="41" t="s">
        <v>136</v>
      </c>
      <c r="AG13" s="41" t="s">
        <v>134</v>
      </c>
      <c r="AH13" s="41" t="s">
        <v>118</v>
      </c>
      <c r="AI13" s="41" t="s">
        <v>136</v>
      </c>
      <c r="AJ13" s="41" t="s">
        <v>139</v>
      </c>
      <c r="AK13" s="41" t="s">
        <v>141</v>
      </c>
      <c r="AL13" s="41" t="s">
        <v>131</v>
      </c>
      <c r="AM13" s="41" t="s">
        <v>135</v>
      </c>
      <c r="AN13" s="41" t="s">
        <v>127</v>
      </c>
      <c r="AO13" s="41" t="s">
        <v>129</v>
      </c>
    </row>
    <row r="14" spans="1:41" ht="19.95" customHeight="1" x14ac:dyDescent="0.35">
      <c r="A14" s="38" t="s">
        <v>178</v>
      </c>
      <c r="B14" s="39" t="s">
        <v>306</v>
      </c>
      <c r="C14" s="39" t="s">
        <v>277</v>
      </c>
      <c r="D14" s="39" t="s">
        <v>148</v>
      </c>
      <c r="E14" s="39" t="s">
        <v>190</v>
      </c>
      <c r="F14" s="39" t="s">
        <v>85</v>
      </c>
      <c r="G14" s="39" t="s">
        <v>186</v>
      </c>
      <c r="H14" s="39" t="s">
        <v>150</v>
      </c>
      <c r="I14" s="39" t="s">
        <v>77</v>
      </c>
      <c r="J14" s="39" t="s">
        <v>185</v>
      </c>
      <c r="K14" s="39" t="s">
        <v>275</v>
      </c>
      <c r="L14" s="39" t="s">
        <v>99</v>
      </c>
      <c r="M14" s="39" t="s">
        <v>147</v>
      </c>
      <c r="N14" s="39" t="s">
        <v>77</v>
      </c>
      <c r="O14" s="39" t="s">
        <v>173</v>
      </c>
      <c r="P14" s="39" t="s">
        <v>188</v>
      </c>
      <c r="Q14" s="39" t="s">
        <v>150</v>
      </c>
      <c r="R14" s="39" t="s">
        <v>205</v>
      </c>
      <c r="S14" s="39" t="s">
        <v>260</v>
      </c>
      <c r="T14" s="39" t="s">
        <v>40</v>
      </c>
      <c r="U14" s="39" t="s">
        <v>258</v>
      </c>
      <c r="V14" s="39" t="s">
        <v>105</v>
      </c>
      <c r="W14" s="39" t="s">
        <v>109</v>
      </c>
      <c r="X14" s="39" t="s">
        <v>107</v>
      </c>
      <c r="Y14" s="39" t="s">
        <v>106</v>
      </c>
      <c r="Z14" s="39" t="s">
        <v>106</v>
      </c>
      <c r="AA14" s="39" t="s">
        <v>104</v>
      </c>
      <c r="AB14" s="39" t="s">
        <v>106</v>
      </c>
      <c r="AC14" s="39" t="s">
        <v>54</v>
      </c>
      <c r="AD14" s="39" t="s">
        <v>349</v>
      </c>
      <c r="AE14" s="39" t="s">
        <v>81</v>
      </c>
      <c r="AF14" s="39" t="s">
        <v>85</v>
      </c>
      <c r="AG14" s="39" t="s">
        <v>54</v>
      </c>
      <c r="AH14" s="39" t="s">
        <v>200</v>
      </c>
      <c r="AI14" s="39" t="s">
        <v>258</v>
      </c>
      <c r="AJ14" s="39" t="s">
        <v>175</v>
      </c>
      <c r="AK14" s="39" t="s">
        <v>175</v>
      </c>
      <c r="AL14" s="39" t="s">
        <v>285</v>
      </c>
      <c r="AM14" s="39" t="s">
        <v>41</v>
      </c>
      <c r="AN14" s="39" t="s">
        <v>107</v>
      </c>
      <c r="AO14" s="39" t="s">
        <v>254</v>
      </c>
    </row>
    <row r="15" spans="1:41" ht="19.95" customHeight="1" x14ac:dyDescent="0.35">
      <c r="A15" s="40" t="s">
        <v>290</v>
      </c>
      <c r="B15" s="41" t="s">
        <v>159</v>
      </c>
      <c r="C15" s="41" t="s">
        <v>159</v>
      </c>
      <c r="D15" s="41" t="s">
        <v>159</v>
      </c>
      <c r="E15" s="41" t="s">
        <v>159</v>
      </c>
      <c r="F15" s="41" t="s">
        <v>141</v>
      </c>
      <c r="G15" s="41" t="s">
        <v>122</v>
      </c>
      <c r="H15" s="41" t="s">
        <v>141</v>
      </c>
      <c r="I15" s="41" t="s">
        <v>158</v>
      </c>
      <c r="J15" s="41" t="s">
        <v>123</v>
      </c>
      <c r="K15" s="41" t="s">
        <v>180</v>
      </c>
      <c r="L15" s="41" t="s">
        <v>180</v>
      </c>
      <c r="M15" s="41" t="s">
        <v>160</v>
      </c>
      <c r="N15" s="41" t="s">
        <v>180</v>
      </c>
      <c r="O15" s="41" t="s">
        <v>132</v>
      </c>
      <c r="P15" s="41" t="s">
        <v>158</v>
      </c>
      <c r="Q15" s="41" t="s">
        <v>132</v>
      </c>
      <c r="R15" s="41" t="s">
        <v>163</v>
      </c>
      <c r="S15" s="41" t="s">
        <v>161</v>
      </c>
      <c r="T15" s="41" t="s">
        <v>141</v>
      </c>
      <c r="U15" s="41" t="s">
        <v>167</v>
      </c>
      <c r="V15" s="41" t="s">
        <v>132</v>
      </c>
      <c r="W15" s="41" t="s">
        <v>129</v>
      </c>
      <c r="X15" s="41" t="s">
        <v>129</v>
      </c>
      <c r="Y15" s="41" t="s">
        <v>119</v>
      </c>
      <c r="Z15" s="41" t="s">
        <v>123</v>
      </c>
      <c r="AA15" s="41" t="s">
        <v>127</v>
      </c>
      <c r="AB15" s="41" t="s">
        <v>180</v>
      </c>
      <c r="AC15" s="41" t="s">
        <v>116</v>
      </c>
      <c r="AD15" s="41" t="s">
        <v>122</v>
      </c>
      <c r="AE15" s="41" t="s">
        <v>141</v>
      </c>
      <c r="AF15" s="41" t="s">
        <v>141</v>
      </c>
      <c r="AG15" s="41" t="s">
        <v>115</v>
      </c>
      <c r="AH15" s="41" t="s">
        <v>122</v>
      </c>
      <c r="AI15" s="41" t="s">
        <v>141</v>
      </c>
      <c r="AJ15" s="41" t="s">
        <v>163</v>
      </c>
      <c r="AK15" s="41" t="s">
        <v>131</v>
      </c>
      <c r="AL15" s="41" t="s">
        <v>180</v>
      </c>
      <c r="AM15" s="41" t="s">
        <v>138</v>
      </c>
      <c r="AN15" s="41" t="s">
        <v>123</v>
      </c>
      <c r="AO15" s="41" t="s">
        <v>160</v>
      </c>
    </row>
    <row r="16" spans="1:41" ht="19.95" customHeight="1" x14ac:dyDescent="0.35">
      <c r="A16" s="38" t="s">
        <v>149</v>
      </c>
      <c r="B16" s="39" t="s">
        <v>245</v>
      </c>
      <c r="C16" s="39" t="s">
        <v>39</v>
      </c>
      <c r="D16" s="39" t="s">
        <v>51</v>
      </c>
      <c r="E16" s="39" t="s">
        <v>169</v>
      </c>
      <c r="F16" s="39" t="s">
        <v>171</v>
      </c>
      <c r="G16" s="39" t="s">
        <v>100</v>
      </c>
      <c r="H16" s="39" t="s">
        <v>147</v>
      </c>
      <c r="I16" s="39" t="s">
        <v>99</v>
      </c>
      <c r="J16" s="39" t="s">
        <v>39</v>
      </c>
      <c r="K16" s="39" t="s">
        <v>81</v>
      </c>
      <c r="L16" s="39" t="s">
        <v>101</v>
      </c>
      <c r="M16" s="39" t="s">
        <v>174</v>
      </c>
      <c r="N16" s="39" t="s">
        <v>170</v>
      </c>
      <c r="O16" s="39" t="s">
        <v>85</v>
      </c>
      <c r="P16" s="39" t="s">
        <v>172</v>
      </c>
      <c r="Q16" s="39" t="s">
        <v>169</v>
      </c>
      <c r="R16" s="39" t="s">
        <v>106</v>
      </c>
      <c r="S16" s="39" t="s">
        <v>285</v>
      </c>
      <c r="T16" s="39" t="s">
        <v>108</v>
      </c>
      <c r="U16" s="39" t="s">
        <v>81</v>
      </c>
      <c r="V16" s="39" t="s">
        <v>109</v>
      </c>
      <c r="W16" s="39" t="s">
        <v>85</v>
      </c>
      <c r="X16" s="39" t="s">
        <v>106</v>
      </c>
      <c r="Y16" s="39" t="s">
        <v>104</v>
      </c>
      <c r="Z16" s="39" t="s">
        <v>109</v>
      </c>
      <c r="AA16" s="39" t="s">
        <v>88</v>
      </c>
      <c r="AB16" s="39" t="s">
        <v>109</v>
      </c>
      <c r="AC16" s="39" t="s">
        <v>106</v>
      </c>
      <c r="AD16" s="39" t="s">
        <v>309</v>
      </c>
      <c r="AE16" s="39" t="s">
        <v>105</v>
      </c>
      <c r="AF16" s="39" t="s">
        <v>43</v>
      </c>
      <c r="AG16" s="39" t="s">
        <v>109</v>
      </c>
      <c r="AH16" s="39" t="s">
        <v>366</v>
      </c>
      <c r="AI16" s="39" t="s">
        <v>214</v>
      </c>
      <c r="AJ16" s="39" t="s">
        <v>111</v>
      </c>
      <c r="AK16" s="39" t="s">
        <v>107</v>
      </c>
      <c r="AL16" s="39" t="s">
        <v>255</v>
      </c>
      <c r="AM16" s="39" t="s">
        <v>54</v>
      </c>
      <c r="AN16" s="39" t="s">
        <v>104</v>
      </c>
      <c r="AO16" s="39" t="s">
        <v>75</v>
      </c>
    </row>
    <row r="17" spans="1:41" ht="19.95" customHeight="1" x14ac:dyDescent="0.35">
      <c r="A17" s="40" t="s">
        <v>291</v>
      </c>
      <c r="B17" s="41" t="s">
        <v>159</v>
      </c>
      <c r="C17" s="41" t="s">
        <v>123</v>
      </c>
      <c r="D17" s="41" t="s">
        <v>180</v>
      </c>
      <c r="E17" s="41" t="s">
        <v>128</v>
      </c>
      <c r="F17" s="41" t="s">
        <v>159</v>
      </c>
      <c r="G17" s="41" t="s">
        <v>180</v>
      </c>
      <c r="H17" s="41" t="s">
        <v>158</v>
      </c>
      <c r="I17" s="41" t="s">
        <v>122</v>
      </c>
      <c r="J17" s="41" t="s">
        <v>138</v>
      </c>
      <c r="K17" s="41" t="s">
        <v>141</v>
      </c>
      <c r="L17" s="41" t="s">
        <v>158</v>
      </c>
      <c r="M17" s="41" t="s">
        <v>132</v>
      </c>
      <c r="N17" s="41" t="s">
        <v>122</v>
      </c>
      <c r="O17" s="41" t="s">
        <v>132</v>
      </c>
      <c r="P17" s="41" t="s">
        <v>180</v>
      </c>
      <c r="Q17" s="41" t="s">
        <v>132</v>
      </c>
      <c r="R17" s="41" t="s">
        <v>136</v>
      </c>
      <c r="S17" s="41" t="s">
        <v>157</v>
      </c>
      <c r="T17" s="41" t="s">
        <v>129</v>
      </c>
      <c r="U17" s="41" t="s">
        <v>265</v>
      </c>
      <c r="V17" s="41" t="s">
        <v>139</v>
      </c>
      <c r="W17" s="41" t="s">
        <v>158</v>
      </c>
      <c r="X17" s="41" t="s">
        <v>134</v>
      </c>
      <c r="Y17" s="41" t="s">
        <v>127</v>
      </c>
      <c r="Z17" s="41" t="s">
        <v>120</v>
      </c>
      <c r="AA17" s="41" t="s">
        <v>164</v>
      </c>
      <c r="AB17" s="41" t="s">
        <v>121</v>
      </c>
      <c r="AC17" s="41" t="s">
        <v>134</v>
      </c>
      <c r="AD17" s="41" t="s">
        <v>118</v>
      </c>
      <c r="AE17" s="41" t="s">
        <v>130</v>
      </c>
      <c r="AF17" s="41" t="s">
        <v>135</v>
      </c>
      <c r="AG17" s="41" t="s">
        <v>163</v>
      </c>
      <c r="AH17" s="41" t="s">
        <v>116</v>
      </c>
      <c r="AI17" s="41" t="s">
        <v>134</v>
      </c>
      <c r="AJ17" s="41" t="s">
        <v>123</v>
      </c>
      <c r="AK17" s="41" t="s">
        <v>128</v>
      </c>
      <c r="AL17" s="41" t="s">
        <v>212</v>
      </c>
      <c r="AM17" s="41" t="s">
        <v>128</v>
      </c>
      <c r="AN17" s="41" t="s">
        <v>127</v>
      </c>
      <c r="AO17" s="41" t="s">
        <v>135</v>
      </c>
    </row>
    <row r="18" spans="1:41" ht="19.95" customHeight="1" x14ac:dyDescent="0.35">
      <c r="A18" s="38" t="s">
        <v>187</v>
      </c>
      <c r="B18" s="39" t="s">
        <v>214</v>
      </c>
      <c r="C18" s="39" t="s">
        <v>215</v>
      </c>
      <c r="D18" s="39" t="s">
        <v>111</v>
      </c>
      <c r="E18" s="39" t="s">
        <v>175</v>
      </c>
      <c r="F18" s="39" t="s">
        <v>108</v>
      </c>
      <c r="G18" s="39" t="s">
        <v>106</v>
      </c>
      <c r="H18" s="39" t="s">
        <v>106</v>
      </c>
      <c r="I18" s="39" t="s">
        <v>42</v>
      </c>
      <c r="J18" s="39" t="s">
        <v>54</v>
      </c>
      <c r="K18" s="39" t="s">
        <v>177</v>
      </c>
      <c r="L18" s="39" t="s">
        <v>43</v>
      </c>
      <c r="M18" s="39" t="s">
        <v>88</v>
      </c>
      <c r="N18" s="39" t="s">
        <v>108</v>
      </c>
      <c r="O18" s="39" t="s">
        <v>106</v>
      </c>
      <c r="P18" s="39" t="s">
        <v>106</v>
      </c>
      <c r="Q18" s="39" t="s">
        <v>177</v>
      </c>
      <c r="R18" s="39" t="s">
        <v>175</v>
      </c>
      <c r="S18" s="39" t="s">
        <v>104</v>
      </c>
      <c r="T18" s="39" t="s">
        <v>108</v>
      </c>
      <c r="U18" s="39" t="s">
        <v>106</v>
      </c>
      <c r="V18" s="39" t="s">
        <v>111</v>
      </c>
      <c r="W18" s="39" t="s">
        <v>104</v>
      </c>
      <c r="X18" s="39" t="s">
        <v>111</v>
      </c>
      <c r="Y18" s="39" t="s">
        <v>104</v>
      </c>
      <c r="Z18" s="39" t="s">
        <v>104</v>
      </c>
      <c r="AA18" s="39" t="s">
        <v>104</v>
      </c>
      <c r="AB18" s="39" t="s">
        <v>104</v>
      </c>
      <c r="AC18" s="39" t="s">
        <v>109</v>
      </c>
      <c r="AD18" s="39" t="s">
        <v>106</v>
      </c>
      <c r="AE18" s="39" t="s">
        <v>43</v>
      </c>
      <c r="AF18" s="39" t="s">
        <v>88</v>
      </c>
      <c r="AG18" s="39" t="s">
        <v>106</v>
      </c>
      <c r="AH18" s="39" t="s">
        <v>177</v>
      </c>
      <c r="AI18" s="39" t="s">
        <v>40</v>
      </c>
      <c r="AJ18" s="39" t="s">
        <v>175</v>
      </c>
      <c r="AK18" s="39" t="s">
        <v>104</v>
      </c>
      <c r="AL18" s="39" t="s">
        <v>177</v>
      </c>
      <c r="AM18" s="39" t="s">
        <v>108</v>
      </c>
      <c r="AN18" s="39" t="s">
        <v>104</v>
      </c>
      <c r="AO18" s="39" t="s">
        <v>173</v>
      </c>
    </row>
    <row r="19" spans="1:41" ht="19.95" customHeight="1" x14ac:dyDescent="0.35">
      <c r="A19" s="40" t="s">
        <v>296</v>
      </c>
      <c r="B19" s="41" t="s">
        <v>130</v>
      </c>
      <c r="C19" s="41" t="s">
        <v>139</v>
      </c>
      <c r="D19" s="41" t="s">
        <v>136</v>
      </c>
      <c r="E19" s="41" t="s">
        <v>130</v>
      </c>
      <c r="F19" s="41" t="s">
        <v>130</v>
      </c>
      <c r="G19" s="41" t="s">
        <v>136</v>
      </c>
      <c r="H19" s="41" t="s">
        <v>136</v>
      </c>
      <c r="I19" s="41" t="s">
        <v>134</v>
      </c>
      <c r="J19" s="41" t="s">
        <v>130</v>
      </c>
      <c r="K19" s="41" t="s">
        <v>130</v>
      </c>
      <c r="L19" s="41" t="s">
        <v>139</v>
      </c>
      <c r="M19" s="41" t="s">
        <v>139</v>
      </c>
      <c r="N19" s="41" t="s">
        <v>130</v>
      </c>
      <c r="O19" s="41" t="s">
        <v>130</v>
      </c>
      <c r="P19" s="41" t="s">
        <v>136</v>
      </c>
      <c r="Q19" s="41" t="s">
        <v>139</v>
      </c>
      <c r="R19" s="41" t="s">
        <v>130</v>
      </c>
      <c r="S19" s="41" t="s">
        <v>127</v>
      </c>
      <c r="T19" s="41" t="s">
        <v>129</v>
      </c>
      <c r="U19" s="41" t="s">
        <v>130</v>
      </c>
      <c r="V19" s="41" t="s">
        <v>128</v>
      </c>
      <c r="W19" s="41" t="s">
        <v>127</v>
      </c>
      <c r="X19" s="41" t="s">
        <v>122</v>
      </c>
      <c r="Y19" s="41" t="s">
        <v>127</v>
      </c>
      <c r="Z19" s="41" t="s">
        <v>127</v>
      </c>
      <c r="AA19" s="41" t="s">
        <v>127</v>
      </c>
      <c r="AB19" s="41" t="s">
        <v>127</v>
      </c>
      <c r="AC19" s="41" t="s">
        <v>163</v>
      </c>
      <c r="AD19" s="41" t="s">
        <v>127</v>
      </c>
      <c r="AE19" s="41" t="s">
        <v>129</v>
      </c>
      <c r="AF19" s="41" t="s">
        <v>135</v>
      </c>
      <c r="AG19" s="41" t="s">
        <v>135</v>
      </c>
      <c r="AH19" s="41" t="s">
        <v>136</v>
      </c>
      <c r="AI19" s="41" t="s">
        <v>129</v>
      </c>
      <c r="AJ19" s="41" t="s">
        <v>163</v>
      </c>
      <c r="AK19" s="41" t="s">
        <v>127</v>
      </c>
      <c r="AL19" s="41" t="s">
        <v>130</v>
      </c>
      <c r="AM19" s="41" t="s">
        <v>129</v>
      </c>
      <c r="AN19" s="41" t="s">
        <v>127</v>
      </c>
      <c r="AO19" s="41" t="s">
        <v>129</v>
      </c>
    </row>
  </sheetData>
  <sheetProtection algorithmName="SHA-512" hashValue="naDnS5edMpVfhSqW9rvkQZheX7/37fMCMR+qpAptIR1QCkcBg7+KG8MQ8bWuJp7+sl1BL0LwyyAjLHsB70vOAw==" saltValue="sdNaJd/bVbcmzEkQDF9KZg=="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O19"/>
  <sheetViews>
    <sheetView showGridLines="0" workbookViewId="0"/>
  </sheetViews>
  <sheetFormatPr defaultColWidth="10.88671875" defaultRowHeight="14.4" x14ac:dyDescent="0.3"/>
  <cols>
    <col min="1" max="1" width="50.777343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100.2" customHeight="1" x14ac:dyDescent="0.3">
      <c r="A3" s="100" t="s">
        <v>599</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395</v>
      </c>
      <c r="C7" s="41" t="s">
        <v>57</v>
      </c>
      <c r="D7" s="41" t="s">
        <v>236</v>
      </c>
      <c r="E7" s="41" t="s">
        <v>378</v>
      </c>
      <c r="F7" s="41" t="s">
        <v>237</v>
      </c>
      <c r="G7" s="41" t="s">
        <v>113</v>
      </c>
      <c r="H7" s="41" t="s">
        <v>61</v>
      </c>
      <c r="I7" s="41" t="s">
        <v>24</v>
      </c>
      <c r="J7" s="41" t="s">
        <v>64</v>
      </c>
      <c r="K7" s="41" t="s">
        <v>46</v>
      </c>
      <c r="L7" s="41" t="s">
        <v>240</v>
      </c>
      <c r="M7" s="41" t="s">
        <v>24</v>
      </c>
      <c r="N7" s="41" t="s">
        <v>302</v>
      </c>
      <c r="O7" s="41" t="s">
        <v>242</v>
      </c>
      <c r="P7" s="41" t="s">
        <v>31</v>
      </c>
      <c r="Q7" s="41" t="s">
        <v>68</v>
      </c>
      <c r="R7" s="41" t="s">
        <v>305</v>
      </c>
      <c r="S7" s="41" t="s">
        <v>244</v>
      </c>
      <c r="T7" s="41" t="s">
        <v>306</v>
      </c>
      <c r="U7" s="41" t="s">
        <v>287</v>
      </c>
      <c r="V7" s="41" t="s">
        <v>144</v>
      </c>
      <c r="W7" s="41" t="s">
        <v>293</v>
      </c>
      <c r="X7" s="41" t="s">
        <v>75</v>
      </c>
      <c r="Y7" s="41" t="s">
        <v>173</v>
      </c>
      <c r="Z7" s="41" t="s">
        <v>41</v>
      </c>
      <c r="AA7" s="41" t="s">
        <v>214</v>
      </c>
      <c r="AB7" s="41" t="s">
        <v>43</v>
      </c>
      <c r="AC7" s="41" t="s">
        <v>172</v>
      </c>
      <c r="AD7" s="41" t="s">
        <v>78</v>
      </c>
      <c r="AE7" s="41" t="s">
        <v>79</v>
      </c>
      <c r="AF7" s="41" t="s">
        <v>237</v>
      </c>
      <c r="AG7" s="41" t="s">
        <v>189</v>
      </c>
      <c r="AH7" s="41" t="s">
        <v>248</v>
      </c>
      <c r="AI7" s="41" t="s">
        <v>83</v>
      </c>
      <c r="AJ7" s="41" t="s">
        <v>84</v>
      </c>
      <c r="AK7" s="41" t="s">
        <v>85</v>
      </c>
      <c r="AL7" s="41" t="s">
        <v>332</v>
      </c>
      <c r="AM7" s="41" t="s">
        <v>87</v>
      </c>
      <c r="AN7" s="41" t="s">
        <v>43</v>
      </c>
      <c r="AO7" s="41" t="s">
        <v>89</v>
      </c>
    </row>
    <row r="8" spans="1:41" ht="19.95" customHeight="1" x14ac:dyDescent="0.35">
      <c r="A8" s="38" t="s">
        <v>178</v>
      </c>
      <c r="B8" s="39" t="s">
        <v>378</v>
      </c>
      <c r="C8" s="39" t="s">
        <v>375</v>
      </c>
      <c r="D8" s="39" t="s">
        <v>372</v>
      </c>
      <c r="E8" s="39" t="s">
        <v>95</v>
      </c>
      <c r="F8" s="39" t="s">
        <v>286</v>
      </c>
      <c r="G8" s="39" t="s">
        <v>99</v>
      </c>
      <c r="H8" s="39" t="s">
        <v>94</v>
      </c>
      <c r="I8" s="39" t="s">
        <v>149</v>
      </c>
      <c r="J8" s="39" t="s">
        <v>284</v>
      </c>
      <c r="K8" s="39" t="s">
        <v>97</v>
      </c>
      <c r="L8" s="39" t="s">
        <v>73</v>
      </c>
      <c r="M8" s="39" t="s">
        <v>274</v>
      </c>
      <c r="N8" s="39" t="s">
        <v>98</v>
      </c>
      <c r="O8" s="39" t="s">
        <v>81</v>
      </c>
      <c r="P8" s="39" t="s">
        <v>148</v>
      </c>
      <c r="Q8" s="39" t="s">
        <v>185</v>
      </c>
      <c r="R8" s="39" t="s">
        <v>358</v>
      </c>
      <c r="S8" s="39" t="s">
        <v>76</v>
      </c>
      <c r="T8" s="39" t="s">
        <v>186</v>
      </c>
      <c r="U8" s="39" t="s">
        <v>99</v>
      </c>
      <c r="V8" s="39" t="s">
        <v>174</v>
      </c>
      <c r="W8" s="39" t="s">
        <v>171</v>
      </c>
      <c r="X8" s="39" t="s">
        <v>88</v>
      </c>
      <c r="Y8" s="39" t="s">
        <v>111</v>
      </c>
      <c r="Z8" s="39" t="s">
        <v>106</v>
      </c>
      <c r="AA8" s="39" t="s">
        <v>42</v>
      </c>
      <c r="AB8" s="39" t="s">
        <v>106</v>
      </c>
      <c r="AC8" s="39" t="s">
        <v>42</v>
      </c>
      <c r="AD8" s="39" t="s">
        <v>284</v>
      </c>
      <c r="AE8" s="39" t="s">
        <v>176</v>
      </c>
      <c r="AF8" s="39" t="s">
        <v>151</v>
      </c>
      <c r="AG8" s="39" t="s">
        <v>111</v>
      </c>
      <c r="AH8" s="39" t="s">
        <v>92</v>
      </c>
      <c r="AI8" s="39" t="s">
        <v>374</v>
      </c>
      <c r="AJ8" s="39" t="s">
        <v>169</v>
      </c>
      <c r="AK8" s="39" t="s">
        <v>109</v>
      </c>
      <c r="AL8" s="39" t="s">
        <v>253</v>
      </c>
      <c r="AM8" s="39" t="s">
        <v>171</v>
      </c>
      <c r="AN8" s="39" t="s">
        <v>106</v>
      </c>
      <c r="AO8" s="39" t="s">
        <v>304</v>
      </c>
    </row>
    <row r="9" spans="1:41" ht="19.95" customHeight="1" x14ac:dyDescent="0.35">
      <c r="A9" s="40" t="s">
        <v>290</v>
      </c>
      <c r="B9" s="41" t="s">
        <v>118</v>
      </c>
      <c r="C9" s="41" t="s">
        <v>212</v>
      </c>
      <c r="D9" s="41" t="s">
        <v>140</v>
      </c>
      <c r="E9" s="41" t="s">
        <v>119</v>
      </c>
      <c r="F9" s="41" t="s">
        <v>265</v>
      </c>
      <c r="G9" s="41" t="s">
        <v>115</v>
      </c>
      <c r="H9" s="41" t="s">
        <v>165</v>
      </c>
      <c r="I9" s="41" t="s">
        <v>167</v>
      </c>
      <c r="J9" s="41" t="s">
        <v>117</v>
      </c>
      <c r="K9" s="41" t="s">
        <v>121</v>
      </c>
      <c r="L9" s="41" t="s">
        <v>165</v>
      </c>
      <c r="M9" s="41" t="s">
        <v>131</v>
      </c>
      <c r="N9" s="41" t="s">
        <v>121</v>
      </c>
      <c r="O9" s="41" t="s">
        <v>117</v>
      </c>
      <c r="P9" s="41" t="s">
        <v>140</v>
      </c>
      <c r="Q9" s="41" t="s">
        <v>212</v>
      </c>
      <c r="R9" s="41" t="s">
        <v>167</v>
      </c>
      <c r="S9" s="41" t="s">
        <v>160</v>
      </c>
      <c r="T9" s="41" t="s">
        <v>212</v>
      </c>
      <c r="U9" s="41" t="s">
        <v>165</v>
      </c>
      <c r="V9" s="41" t="s">
        <v>212</v>
      </c>
      <c r="W9" s="41" t="s">
        <v>117</v>
      </c>
      <c r="X9" s="41" t="s">
        <v>125</v>
      </c>
      <c r="Y9" s="41" t="s">
        <v>328</v>
      </c>
      <c r="Z9" s="41" t="s">
        <v>138</v>
      </c>
      <c r="AA9" s="41" t="s">
        <v>387</v>
      </c>
      <c r="AB9" s="41" t="s">
        <v>119</v>
      </c>
      <c r="AC9" s="41" t="s">
        <v>167</v>
      </c>
      <c r="AD9" s="41" t="s">
        <v>115</v>
      </c>
      <c r="AE9" s="41" t="s">
        <v>131</v>
      </c>
      <c r="AF9" s="41" t="s">
        <v>157</v>
      </c>
      <c r="AG9" s="41" t="s">
        <v>161</v>
      </c>
      <c r="AH9" s="41" t="s">
        <v>116</v>
      </c>
      <c r="AI9" s="41" t="s">
        <v>124</v>
      </c>
      <c r="AJ9" s="41" t="s">
        <v>124</v>
      </c>
      <c r="AK9" s="41" t="s">
        <v>115</v>
      </c>
      <c r="AL9" s="41" t="s">
        <v>116</v>
      </c>
      <c r="AM9" s="41" t="s">
        <v>161</v>
      </c>
      <c r="AN9" s="41" t="s">
        <v>161</v>
      </c>
      <c r="AO9" s="41" t="s">
        <v>167</v>
      </c>
    </row>
    <row r="10" spans="1:41" ht="19.95" customHeight="1" x14ac:dyDescent="0.35">
      <c r="A10" s="38" t="s">
        <v>104</v>
      </c>
      <c r="B10" s="39" t="s">
        <v>20</v>
      </c>
      <c r="C10" s="39" t="s">
        <v>352</v>
      </c>
      <c r="D10" s="39" t="s">
        <v>183</v>
      </c>
      <c r="E10" s="39" t="s">
        <v>330</v>
      </c>
      <c r="F10" s="39" t="s">
        <v>95</v>
      </c>
      <c r="G10" s="39" t="s">
        <v>185</v>
      </c>
      <c r="H10" s="39" t="s">
        <v>77</v>
      </c>
      <c r="I10" s="39" t="s">
        <v>100</v>
      </c>
      <c r="J10" s="39" t="s">
        <v>200</v>
      </c>
      <c r="K10" s="39" t="s">
        <v>37</v>
      </c>
      <c r="L10" s="39" t="s">
        <v>192</v>
      </c>
      <c r="M10" s="39" t="s">
        <v>48</v>
      </c>
      <c r="N10" s="39" t="s">
        <v>246</v>
      </c>
      <c r="O10" s="39" t="s">
        <v>188</v>
      </c>
      <c r="P10" s="39" t="s">
        <v>285</v>
      </c>
      <c r="Q10" s="39" t="s">
        <v>185</v>
      </c>
      <c r="R10" s="39" t="s">
        <v>209</v>
      </c>
      <c r="S10" s="39" t="s">
        <v>42</v>
      </c>
      <c r="T10" s="39" t="s">
        <v>206</v>
      </c>
      <c r="U10" s="39" t="s">
        <v>40</v>
      </c>
      <c r="V10" s="39" t="s">
        <v>169</v>
      </c>
      <c r="W10" s="39" t="s">
        <v>145</v>
      </c>
      <c r="X10" s="39" t="s">
        <v>43</v>
      </c>
      <c r="Y10" s="39" t="s">
        <v>177</v>
      </c>
      <c r="Z10" s="39" t="s">
        <v>111</v>
      </c>
      <c r="AA10" s="39" t="s">
        <v>54</v>
      </c>
      <c r="AB10" s="39" t="s">
        <v>106</v>
      </c>
      <c r="AC10" s="39" t="s">
        <v>111</v>
      </c>
      <c r="AD10" s="39" t="s">
        <v>98</v>
      </c>
      <c r="AE10" s="39" t="s">
        <v>393</v>
      </c>
      <c r="AF10" s="39" t="s">
        <v>172</v>
      </c>
      <c r="AG10" s="39" t="s">
        <v>177</v>
      </c>
      <c r="AH10" s="39" t="s">
        <v>207</v>
      </c>
      <c r="AI10" s="39" t="s">
        <v>35</v>
      </c>
      <c r="AJ10" s="39" t="s">
        <v>40</v>
      </c>
      <c r="AK10" s="39" t="s">
        <v>106</v>
      </c>
      <c r="AL10" s="39" t="s">
        <v>148</v>
      </c>
      <c r="AM10" s="39" t="s">
        <v>100</v>
      </c>
      <c r="AN10" s="39" t="s">
        <v>109</v>
      </c>
      <c r="AO10" s="39" t="s">
        <v>393</v>
      </c>
    </row>
    <row r="11" spans="1:41" ht="19.95" customHeight="1" x14ac:dyDescent="0.35">
      <c r="A11" s="40" t="s">
        <v>278</v>
      </c>
      <c r="B11" s="41" t="s">
        <v>115</v>
      </c>
      <c r="C11" s="41" t="s">
        <v>121</v>
      </c>
      <c r="D11" s="41" t="s">
        <v>116</v>
      </c>
      <c r="E11" s="41" t="s">
        <v>157</v>
      </c>
      <c r="F11" s="41" t="s">
        <v>140</v>
      </c>
      <c r="G11" s="41" t="s">
        <v>121</v>
      </c>
      <c r="H11" s="41" t="s">
        <v>120</v>
      </c>
      <c r="I11" s="41" t="s">
        <v>160</v>
      </c>
      <c r="J11" s="41" t="s">
        <v>115</v>
      </c>
      <c r="K11" s="41" t="s">
        <v>140</v>
      </c>
      <c r="L11" s="41" t="s">
        <v>119</v>
      </c>
      <c r="M11" s="41" t="s">
        <v>212</v>
      </c>
      <c r="N11" s="41" t="s">
        <v>159</v>
      </c>
      <c r="O11" s="41" t="s">
        <v>157</v>
      </c>
      <c r="P11" s="41" t="s">
        <v>121</v>
      </c>
      <c r="Q11" s="41" t="s">
        <v>212</v>
      </c>
      <c r="R11" s="41" t="s">
        <v>268</v>
      </c>
      <c r="S11" s="41" t="s">
        <v>135</v>
      </c>
      <c r="T11" s="41" t="s">
        <v>120</v>
      </c>
      <c r="U11" s="41" t="s">
        <v>123</v>
      </c>
      <c r="V11" s="41" t="s">
        <v>120</v>
      </c>
      <c r="W11" s="41" t="s">
        <v>265</v>
      </c>
      <c r="X11" s="41" t="s">
        <v>142</v>
      </c>
      <c r="Y11" s="41" t="s">
        <v>279</v>
      </c>
      <c r="Z11" s="41" t="s">
        <v>142</v>
      </c>
      <c r="AA11" s="41" t="s">
        <v>125</v>
      </c>
      <c r="AB11" s="41" t="s">
        <v>158</v>
      </c>
      <c r="AC11" s="41" t="s">
        <v>158</v>
      </c>
      <c r="AD11" s="41" t="s">
        <v>159</v>
      </c>
      <c r="AE11" s="41" t="s">
        <v>125</v>
      </c>
      <c r="AF11" s="41" t="s">
        <v>116</v>
      </c>
      <c r="AG11" s="41" t="s">
        <v>115</v>
      </c>
      <c r="AH11" s="41" t="s">
        <v>138</v>
      </c>
      <c r="AI11" s="41" t="s">
        <v>124</v>
      </c>
      <c r="AJ11" s="41" t="s">
        <v>121</v>
      </c>
      <c r="AK11" s="41" t="s">
        <v>158</v>
      </c>
      <c r="AL11" s="41" t="s">
        <v>122</v>
      </c>
      <c r="AM11" s="41" t="s">
        <v>117</v>
      </c>
      <c r="AN11" s="41" t="s">
        <v>212</v>
      </c>
      <c r="AO11" s="41" t="s">
        <v>212</v>
      </c>
    </row>
    <row r="12" spans="1:41" ht="19.95" customHeight="1" x14ac:dyDescent="0.35">
      <c r="A12" s="38" t="s">
        <v>214</v>
      </c>
      <c r="B12" s="39" t="s">
        <v>396</v>
      </c>
      <c r="C12" s="39" t="s">
        <v>87</v>
      </c>
      <c r="D12" s="39" t="s">
        <v>92</v>
      </c>
      <c r="E12" s="39" t="s">
        <v>149</v>
      </c>
      <c r="F12" s="39" t="s">
        <v>172</v>
      </c>
      <c r="G12" s="39" t="s">
        <v>187</v>
      </c>
      <c r="H12" s="39" t="s">
        <v>246</v>
      </c>
      <c r="I12" s="39" t="s">
        <v>178</v>
      </c>
      <c r="J12" s="39" t="s">
        <v>191</v>
      </c>
      <c r="K12" s="39" t="s">
        <v>198</v>
      </c>
      <c r="L12" s="39" t="s">
        <v>84</v>
      </c>
      <c r="M12" s="39" t="s">
        <v>192</v>
      </c>
      <c r="N12" s="39" t="s">
        <v>275</v>
      </c>
      <c r="O12" s="39" t="s">
        <v>77</v>
      </c>
      <c r="P12" s="39" t="s">
        <v>258</v>
      </c>
      <c r="Q12" s="39" t="s">
        <v>95</v>
      </c>
      <c r="R12" s="39" t="s">
        <v>39</v>
      </c>
      <c r="S12" s="39" t="s">
        <v>177</v>
      </c>
      <c r="T12" s="39" t="s">
        <v>286</v>
      </c>
      <c r="U12" s="39" t="s">
        <v>205</v>
      </c>
      <c r="V12" s="39" t="s">
        <v>260</v>
      </c>
      <c r="W12" s="39" t="s">
        <v>205</v>
      </c>
      <c r="X12" s="39" t="s">
        <v>54</v>
      </c>
      <c r="Y12" s="39" t="s">
        <v>107</v>
      </c>
      <c r="Z12" s="39" t="s">
        <v>111</v>
      </c>
      <c r="AA12" s="39" t="s">
        <v>106</v>
      </c>
      <c r="AB12" s="39" t="s">
        <v>107</v>
      </c>
      <c r="AC12" s="39" t="s">
        <v>40</v>
      </c>
      <c r="AD12" s="39" t="s">
        <v>178</v>
      </c>
      <c r="AE12" s="39" t="s">
        <v>314</v>
      </c>
      <c r="AF12" s="39" t="s">
        <v>276</v>
      </c>
      <c r="AG12" s="39" t="s">
        <v>173</v>
      </c>
      <c r="AH12" s="39" t="s">
        <v>253</v>
      </c>
      <c r="AI12" s="39" t="s">
        <v>93</v>
      </c>
      <c r="AJ12" s="39" t="s">
        <v>173</v>
      </c>
      <c r="AK12" s="39" t="s">
        <v>106</v>
      </c>
      <c r="AL12" s="39" t="s">
        <v>178</v>
      </c>
      <c r="AM12" s="39" t="s">
        <v>185</v>
      </c>
      <c r="AN12" s="39" t="s">
        <v>107</v>
      </c>
      <c r="AO12" s="39" t="s">
        <v>168</v>
      </c>
    </row>
    <row r="13" spans="1:41" ht="19.95" customHeight="1" x14ac:dyDescent="0.35">
      <c r="A13" s="40" t="s">
        <v>264</v>
      </c>
      <c r="B13" s="41" t="s">
        <v>116</v>
      </c>
      <c r="C13" s="41" t="s">
        <v>115</v>
      </c>
      <c r="D13" s="41" t="s">
        <v>120</v>
      </c>
      <c r="E13" s="41" t="s">
        <v>140</v>
      </c>
      <c r="F13" s="41" t="s">
        <v>115</v>
      </c>
      <c r="G13" s="41" t="s">
        <v>158</v>
      </c>
      <c r="H13" s="41" t="s">
        <v>119</v>
      </c>
      <c r="I13" s="41" t="s">
        <v>115</v>
      </c>
      <c r="J13" s="41" t="s">
        <v>117</v>
      </c>
      <c r="K13" s="41" t="s">
        <v>120</v>
      </c>
      <c r="L13" s="41" t="s">
        <v>116</v>
      </c>
      <c r="M13" s="41" t="s">
        <v>120</v>
      </c>
      <c r="N13" s="41" t="s">
        <v>115</v>
      </c>
      <c r="O13" s="41" t="s">
        <v>212</v>
      </c>
      <c r="P13" s="41" t="s">
        <v>180</v>
      </c>
      <c r="Q13" s="41" t="s">
        <v>265</v>
      </c>
      <c r="R13" s="41" t="s">
        <v>115</v>
      </c>
      <c r="S13" s="41" t="s">
        <v>129</v>
      </c>
      <c r="T13" s="41" t="s">
        <v>142</v>
      </c>
      <c r="U13" s="41" t="s">
        <v>119</v>
      </c>
      <c r="V13" s="41" t="s">
        <v>266</v>
      </c>
      <c r="W13" s="41" t="s">
        <v>121</v>
      </c>
      <c r="X13" s="41" t="s">
        <v>140</v>
      </c>
      <c r="Y13" s="41" t="s">
        <v>134</v>
      </c>
      <c r="Z13" s="41" t="s">
        <v>142</v>
      </c>
      <c r="AA13" s="41" t="s">
        <v>128</v>
      </c>
      <c r="AB13" s="41" t="s">
        <v>132</v>
      </c>
      <c r="AC13" s="41" t="s">
        <v>125</v>
      </c>
      <c r="AD13" s="41" t="s">
        <v>123</v>
      </c>
      <c r="AE13" s="41" t="s">
        <v>140</v>
      </c>
      <c r="AF13" s="41" t="s">
        <v>124</v>
      </c>
      <c r="AG13" s="41" t="s">
        <v>280</v>
      </c>
      <c r="AH13" s="41" t="s">
        <v>158</v>
      </c>
      <c r="AI13" s="41" t="s">
        <v>140</v>
      </c>
      <c r="AJ13" s="41" t="s">
        <v>117</v>
      </c>
      <c r="AK13" s="41" t="s">
        <v>138</v>
      </c>
      <c r="AL13" s="41" t="s">
        <v>160</v>
      </c>
      <c r="AM13" s="41" t="s">
        <v>268</v>
      </c>
      <c r="AN13" s="41" t="s">
        <v>141</v>
      </c>
      <c r="AO13" s="41" t="s">
        <v>212</v>
      </c>
    </row>
    <row r="14" spans="1:41" ht="19.95" customHeight="1" x14ac:dyDescent="0.35">
      <c r="A14" s="38" t="s">
        <v>149</v>
      </c>
      <c r="B14" s="39" t="s">
        <v>397</v>
      </c>
      <c r="C14" s="39" t="s">
        <v>74</v>
      </c>
      <c r="D14" s="39" t="s">
        <v>209</v>
      </c>
      <c r="E14" s="39" t="s">
        <v>100</v>
      </c>
      <c r="F14" s="39" t="s">
        <v>100</v>
      </c>
      <c r="G14" s="39" t="s">
        <v>99</v>
      </c>
      <c r="H14" s="39" t="s">
        <v>190</v>
      </c>
      <c r="I14" s="39" t="s">
        <v>48</v>
      </c>
      <c r="J14" s="39" t="s">
        <v>184</v>
      </c>
      <c r="K14" s="39" t="s">
        <v>44</v>
      </c>
      <c r="L14" s="39" t="s">
        <v>84</v>
      </c>
      <c r="M14" s="39" t="s">
        <v>189</v>
      </c>
      <c r="N14" s="39" t="s">
        <v>48</v>
      </c>
      <c r="O14" s="39" t="s">
        <v>222</v>
      </c>
      <c r="P14" s="39" t="s">
        <v>39</v>
      </c>
      <c r="Q14" s="39" t="s">
        <v>205</v>
      </c>
      <c r="R14" s="39" t="s">
        <v>222</v>
      </c>
      <c r="S14" s="39" t="s">
        <v>184</v>
      </c>
      <c r="T14" s="39" t="s">
        <v>145</v>
      </c>
      <c r="U14" s="39" t="s">
        <v>260</v>
      </c>
      <c r="V14" s="39" t="s">
        <v>105</v>
      </c>
      <c r="W14" s="39" t="s">
        <v>85</v>
      </c>
      <c r="X14" s="39" t="s">
        <v>107</v>
      </c>
      <c r="Y14" s="39" t="s">
        <v>104</v>
      </c>
      <c r="Z14" s="39" t="s">
        <v>106</v>
      </c>
      <c r="AA14" s="39" t="s">
        <v>109</v>
      </c>
      <c r="AB14" s="39" t="s">
        <v>109</v>
      </c>
      <c r="AC14" s="39" t="s">
        <v>109</v>
      </c>
      <c r="AD14" s="39" t="s">
        <v>93</v>
      </c>
      <c r="AE14" s="39" t="s">
        <v>246</v>
      </c>
      <c r="AF14" s="39" t="s">
        <v>147</v>
      </c>
      <c r="AG14" s="39" t="s">
        <v>108</v>
      </c>
      <c r="AH14" s="39" t="s">
        <v>393</v>
      </c>
      <c r="AI14" s="39" t="s">
        <v>99</v>
      </c>
      <c r="AJ14" s="39" t="s">
        <v>105</v>
      </c>
      <c r="AK14" s="39" t="s">
        <v>177</v>
      </c>
      <c r="AL14" s="39" t="s">
        <v>255</v>
      </c>
      <c r="AM14" s="39" t="s">
        <v>42</v>
      </c>
      <c r="AN14" s="39" t="s">
        <v>106</v>
      </c>
      <c r="AO14" s="39" t="s">
        <v>51</v>
      </c>
    </row>
    <row r="15" spans="1:41" ht="19.95" customHeight="1" x14ac:dyDescent="0.35">
      <c r="A15" s="40" t="s">
        <v>291</v>
      </c>
      <c r="B15" s="41" t="s">
        <v>122</v>
      </c>
      <c r="C15" s="41" t="s">
        <v>122</v>
      </c>
      <c r="D15" s="41" t="s">
        <v>161</v>
      </c>
      <c r="E15" s="41" t="s">
        <v>132</v>
      </c>
      <c r="F15" s="41" t="s">
        <v>158</v>
      </c>
      <c r="G15" s="41" t="s">
        <v>115</v>
      </c>
      <c r="H15" s="41" t="s">
        <v>161</v>
      </c>
      <c r="I15" s="41" t="s">
        <v>212</v>
      </c>
      <c r="J15" s="41" t="s">
        <v>119</v>
      </c>
      <c r="K15" s="41" t="s">
        <v>119</v>
      </c>
      <c r="L15" s="41" t="s">
        <v>116</v>
      </c>
      <c r="M15" s="41" t="s">
        <v>138</v>
      </c>
      <c r="N15" s="41" t="s">
        <v>117</v>
      </c>
      <c r="O15" s="41" t="s">
        <v>138</v>
      </c>
      <c r="P15" s="41" t="s">
        <v>115</v>
      </c>
      <c r="Q15" s="41" t="s">
        <v>160</v>
      </c>
      <c r="R15" s="41" t="s">
        <v>163</v>
      </c>
      <c r="S15" s="41" t="s">
        <v>125</v>
      </c>
      <c r="T15" s="41" t="s">
        <v>161</v>
      </c>
      <c r="U15" s="41" t="s">
        <v>167</v>
      </c>
      <c r="V15" s="41" t="s">
        <v>132</v>
      </c>
      <c r="W15" s="41" t="s">
        <v>158</v>
      </c>
      <c r="X15" s="41" t="s">
        <v>130</v>
      </c>
      <c r="Y15" s="41" t="s">
        <v>127</v>
      </c>
      <c r="Z15" s="41" t="s">
        <v>180</v>
      </c>
      <c r="AA15" s="41" t="s">
        <v>123</v>
      </c>
      <c r="AB15" s="41" t="s">
        <v>157</v>
      </c>
      <c r="AC15" s="41" t="s">
        <v>163</v>
      </c>
      <c r="AD15" s="41" t="s">
        <v>157</v>
      </c>
      <c r="AE15" s="41" t="s">
        <v>163</v>
      </c>
      <c r="AF15" s="41" t="s">
        <v>158</v>
      </c>
      <c r="AG15" s="41" t="s">
        <v>160</v>
      </c>
      <c r="AH15" s="41" t="s">
        <v>140</v>
      </c>
      <c r="AI15" s="41" t="s">
        <v>141</v>
      </c>
      <c r="AJ15" s="41" t="s">
        <v>158</v>
      </c>
      <c r="AK15" s="41" t="s">
        <v>227</v>
      </c>
      <c r="AL15" s="41" t="s">
        <v>212</v>
      </c>
      <c r="AM15" s="41" t="s">
        <v>132</v>
      </c>
      <c r="AN15" s="41" t="s">
        <v>180</v>
      </c>
      <c r="AO15" s="41" t="s">
        <v>180</v>
      </c>
    </row>
    <row r="16" spans="1:41" ht="19.95" customHeight="1" x14ac:dyDescent="0.35">
      <c r="A16" s="38" t="s">
        <v>292</v>
      </c>
      <c r="B16" s="39" t="s">
        <v>87</v>
      </c>
      <c r="C16" s="39" t="s">
        <v>98</v>
      </c>
      <c r="D16" s="39" t="s">
        <v>254</v>
      </c>
      <c r="E16" s="39" t="s">
        <v>258</v>
      </c>
      <c r="F16" s="39" t="s">
        <v>40</v>
      </c>
      <c r="G16" s="39" t="s">
        <v>187</v>
      </c>
      <c r="H16" s="39" t="s">
        <v>169</v>
      </c>
      <c r="I16" s="39" t="s">
        <v>150</v>
      </c>
      <c r="J16" s="39" t="s">
        <v>96</v>
      </c>
      <c r="K16" s="39" t="s">
        <v>96</v>
      </c>
      <c r="L16" s="39" t="s">
        <v>171</v>
      </c>
      <c r="M16" s="39" t="s">
        <v>174</v>
      </c>
      <c r="N16" s="39" t="s">
        <v>258</v>
      </c>
      <c r="O16" s="39" t="s">
        <v>88</v>
      </c>
      <c r="P16" s="39" t="s">
        <v>75</v>
      </c>
      <c r="Q16" s="39" t="s">
        <v>173</v>
      </c>
      <c r="R16" s="39" t="s">
        <v>107</v>
      </c>
      <c r="S16" s="39" t="s">
        <v>293</v>
      </c>
      <c r="T16" s="39" t="s">
        <v>107</v>
      </c>
      <c r="U16" s="39" t="s">
        <v>105</v>
      </c>
      <c r="V16" s="39" t="s">
        <v>107</v>
      </c>
      <c r="W16" s="39" t="s">
        <v>54</v>
      </c>
      <c r="X16" s="39" t="s">
        <v>104</v>
      </c>
      <c r="Y16" s="39" t="s">
        <v>104</v>
      </c>
      <c r="Z16" s="39" t="s">
        <v>104</v>
      </c>
      <c r="AA16" s="39" t="s">
        <v>104</v>
      </c>
      <c r="AB16" s="39" t="s">
        <v>109</v>
      </c>
      <c r="AC16" s="39" t="s">
        <v>109</v>
      </c>
      <c r="AD16" s="39" t="s">
        <v>272</v>
      </c>
      <c r="AE16" s="39" t="s">
        <v>107</v>
      </c>
      <c r="AF16" s="39" t="s">
        <v>107</v>
      </c>
      <c r="AG16" s="39" t="s">
        <v>107</v>
      </c>
      <c r="AH16" s="39" t="s">
        <v>314</v>
      </c>
      <c r="AI16" s="39" t="s">
        <v>105</v>
      </c>
      <c r="AJ16" s="39" t="s">
        <v>107</v>
      </c>
      <c r="AK16" s="39" t="s">
        <v>107</v>
      </c>
      <c r="AL16" s="39" t="s">
        <v>191</v>
      </c>
      <c r="AM16" s="39" t="s">
        <v>88</v>
      </c>
      <c r="AN16" s="39" t="s">
        <v>109</v>
      </c>
      <c r="AO16" s="39" t="s">
        <v>88</v>
      </c>
    </row>
    <row r="17" spans="1:41" ht="19.95" customHeight="1" x14ac:dyDescent="0.35">
      <c r="A17" s="40" t="s">
        <v>295</v>
      </c>
      <c r="B17" s="41" t="s">
        <v>123</v>
      </c>
      <c r="C17" s="41" t="s">
        <v>123</v>
      </c>
      <c r="D17" s="41" t="s">
        <v>160</v>
      </c>
      <c r="E17" s="41" t="s">
        <v>180</v>
      </c>
      <c r="F17" s="41" t="s">
        <v>163</v>
      </c>
      <c r="G17" s="41" t="s">
        <v>158</v>
      </c>
      <c r="H17" s="41" t="s">
        <v>132</v>
      </c>
      <c r="I17" s="41" t="s">
        <v>128</v>
      </c>
      <c r="J17" s="41" t="s">
        <v>160</v>
      </c>
      <c r="K17" s="41" t="s">
        <v>159</v>
      </c>
      <c r="L17" s="41" t="s">
        <v>163</v>
      </c>
      <c r="M17" s="41" t="s">
        <v>132</v>
      </c>
      <c r="N17" s="41" t="s">
        <v>119</v>
      </c>
      <c r="O17" s="41" t="s">
        <v>128</v>
      </c>
      <c r="P17" s="41" t="s">
        <v>160</v>
      </c>
      <c r="Q17" s="41" t="s">
        <v>163</v>
      </c>
      <c r="R17" s="41" t="s">
        <v>127</v>
      </c>
      <c r="S17" s="41" t="s">
        <v>227</v>
      </c>
      <c r="T17" s="41" t="s">
        <v>136</v>
      </c>
      <c r="U17" s="41" t="s">
        <v>128</v>
      </c>
      <c r="V17" s="41" t="s">
        <v>136</v>
      </c>
      <c r="W17" s="41" t="s">
        <v>141</v>
      </c>
      <c r="X17" s="41" t="s">
        <v>127</v>
      </c>
      <c r="Y17" s="41" t="s">
        <v>127</v>
      </c>
      <c r="Z17" s="41" t="s">
        <v>127</v>
      </c>
      <c r="AA17" s="41" t="s">
        <v>127</v>
      </c>
      <c r="AB17" s="41" t="s">
        <v>265</v>
      </c>
      <c r="AC17" s="41" t="s">
        <v>128</v>
      </c>
      <c r="AD17" s="41" t="s">
        <v>118</v>
      </c>
      <c r="AE17" s="41" t="s">
        <v>127</v>
      </c>
      <c r="AF17" s="41" t="s">
        <v>136</v>
      </c>
      <c r="AG17" s="41" t="s">
        <v>139</v>
      </c>
      <c r="AH17" s="41" t="s">
        <v>116</v>
      </c>
      <c r="AI17" s="41" t="s">
        <v>130</v>
      </c>
      <c r="AJ17" s="41" t="s">
        <v>130</v>
      </c>
      <c r="AK17" s="41" t="s">
        <v>139</v>
      </c>
      <c r="AL17" s="41" t="s">
        <v>117</v>
      </c>
      <c r="AM17" s="41" t="s">
        <v>163</v>
      </c>
      <c r="AN17" s="41" t="s">
        <v>167</v>
      </c>
      <c r="AO17" s="41" t="s">
        <v>130</v>
      </c>
    </row>
    <row r="18" spans="1:41" ht="19.95" customHeight="1" x14ac:dyDescent="0.35">
      <c r="A18" s="38" t="s">
        <v>187</v>
      </c>
      <c r="B18" s="39" t="s">
        <v>54</v>
      </c>
      <c r="C18" s="39" t="s">
        <v>108</v>
      </c>
      <c r="D18" s="39" t="s">
        <v>108</v>
      </c>
      <c r="E18" s="39" t="s">
        <v>108</v>
      </c>
      <c r="F18" s="39" t="s">
        <v>107</v>
      </c>
      <c r="G18" s="39" t="s">
        <v>104</v>
      </c>
      <c r="H18" s="39" t="s">
        <v>104</v>
      </c>
      <c r="I18" s="39" t="s">
        <v>109</v>
      </c>
      <c r="J18" s="39" t="s">
        <v>106</v>
      </c>
      <c r="K18" s="39" t="s">
        <v>107</v>
      </c>
      <c r="L18" s="39" t="s">
        <v>108</v>
      </c>
      <c r="M18" s="39" t="s">
        <v>106</v>
      </c>
      <c r="N18" s="39" t="s">
        <v>109</v>
      </c>
      <c r="O18" s="39" t="s">
        <v>106</v>
      </c>
      <c r="P18" s="39" t="s">
        <v>104</v>
      </c>
      <c r="Q18" s="39" t="s">
        <v>107</v>
      </c>
      <c r="R18" s="39" t="s">
        <v>106</v>
      </c>
      <c r="S18" s="39" t="s">
        <v>104</v>
      </c>
      <c r="T18" s="39" t="s">
        <v>106</v>
      </c>
      <c r="U18" s="39" t="s">
        <v>104</v>
      </c>
      <c r="V18" s="39" t="s">
        <v>107</v>
      </c>
      <c r="W18" s="39" t="s">
        <v>107</v>
      </c>
      <c r="X18" s="39" t="s">
        <v>107</v>
      </c>
      <c r="Y18" s="39" t="s">
        <v>104</v>
      </c>
      <c r="Z18" s="39" t="s">
        <v>104</v>
      </c>
      <c r="AA18" s="39" t="s">
        <v>104</v>
      </c>
      <c r="AB18" s="39" t="s">
        <v>104</v>
      </c>
      <c r="AC18" s="39" t="s">
        <v>107</v>
      </c>
      <c r="AD18" s="39" t="s">
        <v>107</v>
      </c>
      <c r="AE18" s="39" t="s">
        <v>109</v>
      </c>
      <c r="AF18" s="39" t="s">
        <v>109</v>
      </c>
      <c r="AG18" s="39" t="s">
        <v>107</v>
      </c>
      <c r="AH18" s="39" t="s">
        <v>106</v>
      </c>
      <c r="AI18" s="39" t="s">
        <v>108</v>
      </c>
      <c r="AJ18" s="39" t="s">
        <v>106</v>
      </c>
      <c r="AK18" s="39" t="s">
        <v>104</v>
      </c>
      <c r="AL18" s="39" t="s">
        <v>106</v>
      </c>
      <c r="AM18" s="39" t="s">
        <v>106</v>
      </c>
      <c r="AN18" s="39" t="s">
        <v>104</v>
      </c>
      <c r="AO18" s="39" t="s">
        <v>109</v>
      </c>
    </row>
    <row r="19" spans="1:41" ht="19.95" customHeight="1" x14ac:dyDescent="0.35">
      <c r="A19" s="40" t="s">
        <v>296</v>
      </c>
      <c r="B19" s="41" t="s">
        <v>136</v>
      </c>
      <c r="C19" s="41" t="s">
        <v>136</v>
      </c>
      <c r="D19" s="41" t="s">
        <v>136</v>
      </c>
      <c r="E19" s="41" t="s">
        <v>136</v>
      </c>
      <c r="F19" s="41" t="s">
        <v>136</v>
      </c>
      <c r="G19" s="41" t="s">
        <v>127</v>
      </c>
      <c r="H19" s="41" t="s">
        <v>127</v>
      </c>
      <c r="I19" s="41" t="s">
        <v>136</v>
      </c>
      <c r="J19" s="41" t="s">
        <v>127</v>
      </c>
      <c r="K19" s="41" t="s">
        <v>127</v>
      </c>
      <c r="L19" s="41" t="s">
        <v>130</v>
      </c>
      <c r="M19" s="41" t="s">
        <v>136</v>
      </c>
      <c r="N19" s="41" t="s">
        <v>136</v>
      </c>
      <c r="O19" s="41" t="s">
        <v>130</v>
      </c>
      <c r="P19" s="41" t="s">
        <v>127</v>
      </c>
      <c r="Q19" s="41" t="s">
        <v>136</v>
      </c>
      <c r="R19" s="41" t="s">
        <v>136</v>
      </c>
      <c r="S19" s="41" t="s">
        <v>127</v>
      </c>
      <c r="T19" s="41" t="s">
        <v>136</v>
      </c>
      <c r="U19" s="41" t="s">
        <v>127</v>
      </c>
      <c r="V19" s="41" t="s">
        <v>136</v>
      </c>
      <c r="W19" s="41" t="s">
        <v>136</v>
      </c>
      <c r="X19" s="41" t="s">
        <v>130</v>
      </c>
      <c r="Y19" s="41" t="s">
        <v>127</v>
      </c>
      <c r="Z19" s="41" t="s">
        <v>127</v>
      </c>
      <c r="AA19" s="41" t="s">
        <v>127</v>
      </c>
      <c r="AB19" s="41" t="s">
        <v>127</v>
      </c>
      <c r="AC19" s="41" t="s">
        <v>139</v>
      </c>
      <c r="AD19" s="41" t="s">
        <v>127</v>
      </c>
      <c r="AE19" s="41" t="s">
        <v>136</v>
      </c>
      <c r="AF19" s="41" t="s">
        <v>130</v>
      </c>
      <c r="AG19" s="41" t="s">
        <v>129</v>
      </c>
      <c r="AH19" s="41" t="s">
        <v>127</v>
      </c>
      <c r="AI19" s="41" t="s">
        <v>136</v>
      </c>
      <c r="AJ19" s="41" t="s">
        <v>129</v>
      </c>
      <c r="AK19" s="41" t="s">
        <v>127</v>
      </c>
      <c r="AL19" s="41" t="s">
        <v>136</v>
      </c>
      <c r="AM19" s="41" t="s">
        <v>130</v>
      </c>
      <c r="AN19" s="41" t="s">
        <v>127</v>
      </c>
      <c r="AO19" s="41" t="s">
        <v>136</v>
      </c>
    </row>
  </sheetData>
  <sheetProtection algorithmName="SHA-512" hashValue="8XVa6Ja2kL0uyWTPSh0rE1qNI0F0HTDKe/x9YCrd/JSBsOQo57myS78CuAiQOQKKRg7QeCghC2vpkl5C+LI6ag==" saltValue="j9gGv/VUEoFNG+Qj1DK/PQ=="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O19"/>
  <sheetViews>
    <sheetView showGridLines="0" workbookViewId="0"/>
  </sheetViews>
  <sheetFormatPr defaultColWidth="10.88671875" defaultRowHeight="14.4" x14ac:dyDescent="0.3"/>
  <cols>
    <col min="1" max="1" width="49.441406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100.2" customHeight="1" x14ac:dyDescent="0.3">
      <c r="A3" s="100" t="s">
        <v>600</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331</v>
      </c>
      <c r="C7" s="41" t="s">
        <v>57</v>
      </c>
      <c r="D7" s="41" t="s">
        <v>58</v>
      </c>
      <c r="E7" s="41" t="s">
        <v>59</v>
      </c>
      <c r="F7" s="41" t="s">
        <v>60</v>
      </c>
      <c r="G7" s="41" t="s">
        <v>61</v>
      </c>
      <c r="H7" s="41" t="s">
        <v>61</v>
      </c>
      <c r="I7" s="41" t="s">
        <v>24</v>
      </c>
      <c r="J7" s="41" t="s">
        <v>64</v>
      </c>
      <c r="K7" s="41" t="s">
        <v>301</v>
      </c>
      <c r="L7" s="41" t="s">
        <v>240</v>
      </c>
      <c r="M7" s="41" t="s">
        <v>24</v>
      </c>
      <c r="N7" s="41" t="s">
        <v>241</v>
      </c>
      <c r="O7" s="41" t="s">
        <v>242</v>
      </c>
      <c r="P7" s="41" t="s">
        <v>303</v>
      </c>
      <c r="Q7" s="41" t="s">
        <v>304</v>
      </c>
      <c r="R7" s="41" t="s">
        <v>69</v>
      </c>
      <c r="S7" s="41" t="s">
        <v>70</v>
      </c>
      <c r="T7" s="41" t="s">
        <v>306</v>
      </c>
      <c r="U7" s="41" t="s">
        <v>72</v>
      </c>
      <c r="V7" s="41" t="s">
        <v>144</v>
      </c>
      <c r="W7" s="41" t="s">
        <v>74</v>
      </c>
      <c r="X7" s="41" t="s">
        <v>75</v>
      </c>
      <c r="Y7" s="41" t="s">
        <v>173</v>
      </c>
      <c r="Z7" s="41" t="s">
        <v>85</v>
      </c>
      <c r="AA7" s="41" t="s">
        <v>214</v>
      </c>
      <c r="AB7" s="41" t="s">
        <v>42</v>
      </c>
      <c r="AC7" s="41" t="s">
        <v>172</v>
      </c>
      <c r="AD7" s="41" t="s">
        <v>379</v>
      </c>
      <c r="AE7" s="41" t="s">
        <v>86</v>
      </c>
      <c r="AF7" s="41" t="s">
        <v>247</v>
      </c>
      <c r="AG7" s="41" t="s">
        <v>186</v>
      </c>
      <c r="AH7" s="41" t="s">
        <v>248</v>
      </c>
      <c r="AI7" s="41" t="s">
        <v>83</v>
      </c>
      <c r="AJ7" s="41" t="s">
        <v>98</v>
      </c>
      <c r="AK7" s="41" t="s">
        <v>85</v>
      </c>
      <c r="AL7" s="41" t="s">
        <v>86</v>
      </c>
      <c r="AM7" s="41" t="s">
        <v>354</v>
      </c>
      <c r="AN7" s="41" t="s">
        <v>88</v>
      </c>
      <c r="AO7" s="41" t="s">
        <v>89</v>
      </c>
    </row>
    <row r="8" spans="1:41" ht="19.95" customHeight="1" x14ac:dyDescent="0.35">
      <c r="A8" s="38" t="s">
        <v>214</v>
      </c>
      <c r="B8" s="39" t="s">
        <v>398</v>
      </c>
      <c r="C8" s="39" t="s">
        <v>61</v>
      </c>
      <c r="D8" s="39" t="s">
        <v>113</v>
      </c>
      <c r="E8" s="39" t="s">
        <v>191</v>
      </c>
      <c r="F8" s="39" t="s">
        <v>51</v>
      </c>
      <c r="G8" s="39" t="s">
        <v>94</v>
      </c>
      <c r="H8" s="39" t="s">
        <v>48</v>
      </c>
      <c r="I8" s="39" t="s">
        <v>259</v>
      </c>
      <c r="J8" s="39" t="s">
        <v>53</v>
      </c>
      <c r="K8" s="39" t="s">
        <v>347</v>
      </c>
      <c r="L8" s="39" t="s">
        <v>74</v>
      </c>
      <c r="M8" s="39" t="s">
        <v>51</v>
      </c>
      <c r="N8" s="39" t="s">
        <v>253</v>
      </c>
      <c r="O8" s="39" t="s">
        <v>188</v>
      </c>
      <c r="P8" s="39" t="s">
        <v>199</v>
      </c>
      <c r="Q8" s="39" t="s">
        <v>274</v>
      </c>
      <c r="R8" s="39" t="s">
        <v>256</v>
      </c>
      <c r="S8" s="39" t="s">
        <v>276</v>
      </c>
      <c r="T8" s="39" t="s">
        <v>277</v>
      </c>
      <c r="U8" s="39" t="s">
        <v>101</v>
      </c>
      <c r="V8" s="39" t="s">
        <v>96</v>
      </c>
      <c r="W8" s="39" t="s">
        <v>100</v>
      </c>
      <c r="X8" s="39" t="s">
        <v>85</v>
      </c>
      <c r="Y8" s="39" t="s">
        <v>175</v>
      </c>
      <c r="Z8" s="39" t="s">
        <v>105</v>
      </c>
      <c r="AA8" s="39" t="s">
        <v>108</v>
      </c>
      <c r="AB8" s="39" t="s">
        <v>109</v>
      </c>
      <c r="AC8" s="39" t="s">
        <v>42</v>
      </c>
      <c r="AD8" s="39" t="s">
        <v>375</v>
      </c>
      <c r="AE8" s="39" t="s">
        <v>242</v>
      </c>
      <c r="AF8" s="39" t="s">
        <v>349</v>
      </c>
      <c r="AG8" s="39" t="s">
        <v>43</v>
      </c>
      <c r="AH8" s="39" t="s">
        <v>262</v>
      </c>
      <c r="AI8" s="39" t="s">
        <v>68</v>
      </c>
      <c r="AJ8" s="39" t="s">
        <v>75</v>
      </c>
      <c r="AK8" s="39" t="s">
        <v>111</v>
      </c>
      <c r="AL8" s="39" t="s">
        <v>354</v>
      </c>
      <c r="AM8" s="39" t="s">
        <v>96</v>
      </c>
      <c r="AN8" s="39" t="s">
        <v>109</v>
      </c>
      <c r="AO8" s="39" t="s">
        <v>399</v>
      </c>
    </row>
    <row r="9" spans="1:41" ht="19.95" customHeight="1" x14ac:dyDescent="0.35">
      <c r="A9" s="40" t="s">
        <v>264</v>
      </c>
      <c r="B9" s="41" t="s">
        <v>142</v>
      </c>
      <c r="C9" s="41" t="s">
        <v>142</v>
      </c>
      <c r="D9" s="41" t="s">
        <v>142</v>
      </c>
      <c r="E9" s="41" t="s">
        <v>142</v>
      </c>
      <c r="F9" s="41" t="s">
        <v>227</v>
      </c>
      <c r="G9" s="41" t="s">
        <v>165</v>
      </c>
      <c r="H9" s="41" t="s">
        <v>167</v>
      </c>
      <c r="I9" s="41" t="s">
        <v>167</v>
      </c>
      <c r="J9" s="41" t="s">
        <v>268</v>
      </c>
      <c r="K9" s="41" t="s">
        <v>125</v>
      </c>
      <c r="L9" s="41" t="s">
        <v>165</v>
      </c>
      <c r="M9" s="41" t="s">
        <v>142</v>
      </c>
      <c r="N9" s="41" t="s">
        <v>125</v>
      </c>
      <c r="O9" s="41" t="s">
        <v>157</v>
      </c>
      <c r="P9" s="41" t="s">
        <v>269</v>
      </c>
      <c r="Q9" s="41" t="s">
        <v>280</v>
      </c>
      <c r="R9" s="41" t="s">
        <v>157</v>
      </c>
      <c r="S9" s="41" t="s">
        <v>118</v>
      </c>
      <c r="T9" s="41" t="s">
        <v>389</v>
      </c>
      <c r="U9" s="41" t="s">
        <v>269</v>
      </c>
      <c r="V9" s="41" t="s">
        <v>279</v>
      </c>
      <c r="W9" s="41" t="s">
        <v>131</v>
      </c>
      <c r="X9" s="41" t="s">
        <v>387</v>
      </c>
      <c r="Y9" s="41" t="s">
        <v>268</v>
      </c>
      <c r="Z9" s="41" t="s">
        <v>400</v>
      </c>
      <c r="AA9" s="41" t="s">
        <v>180</v>
      </c>
      <c r="AB9" s="41" t="s">
        <v>212</v>
      </c>
      <c r="AC9" s="41" t="s">
        <v>165</v>
      </c>
      <c r="AD9" s="41" t="s">
        <v>157</v>
      </c>
      <c r="AE9" s="41" t="s">
        <v>268</v>
      </c>
      <c r="AF9" s="41" t="s">
        <v>267</v>
      </c>
      <c r="AG9" s="41" t="s">
        <v>165</v>
      </c>
      <c r="AH9" s="41" t="s">
        <v>167</v>
      </c>
      <c r="AI9" s="41" t="s">
        <v>269</v>
      </c>
      <c r="AJ9" s="41" t="s">
        <v>321</v>
      </c>
      <c r="AK9" s="41" t="s">
        <v>166</v>
      </c>
      <c r="AL9" s="41" t="s">
        <v>157</v>
      </c>
      <c r="AM9" s="41" t="s">
        <v>280</v>
      </c>
      <c r="AN9" s="41" t="s">
        <v>265</v>
      </c>
      <c r="AO9" s="41" t="s">
        <v>166</v>
      </c>
    </row>
    <row r="10" spans="1:41" ht="19.95" customHeight="1" x14ac:dyDescent="0.35">
      <c r="A10" s="38" t="s">
        <v>178</v>
      </c>
      <c r="B10" s="39" t="s">
        <v>401</v>
      </c>
      <c r="C10" s="39" t="s">
        <v>402</v>
      </c>
      <c r="D10" s="39" t="s">
        <v>247</v>
      </c>
      <c r="E10" s="39" t="s">
        <v>97</v>
      </c>
      <c r="F10" s="39" t="s">
        <v>96</v>
      </c>
      <c r="G10" s="39" t="s">
        <v>39</v>
      </c>
      <c r="H10" s="39" t="s">
        <v>146</v>
      </c>
      <c r="I10" s="39" t="s">
        <v>200</v>
      </c>
      <c r="J10" s="39" t="s">
        <v>354</v>
      </c>
      <c r="K10" s="39" t="s">
        <v>283</v>
      </c>
      <c r="L10" s="39" t="s">
        <v>144</v>
      </c>
      <c r="M10" s="39" t="s">
        <v>325</v>
      </c>
      <c r="N10" s="39" t="s">
        <v>341</v>
      </c>
      <c r="O10" s="39" t="s">
        <v>170</v>
      </c>
      <c r="P10" s="39" t="s">
        <v>377</v>
      </c>
      <c r="Q10" s="39" t="s">
        <v>185</v>
      </c>
      <c r="R10" s="39" t="s">
        <v>366</v>
      </c>
      <c r="S10" s="39" t="s">
        <v>184</v>
      </c>
      <c r="T10" s="39" t="s">
        <v>101</v>
      </c>
      <c r="U10" s="39" t="s">
        <v>151</v>
      </c>
      <c r="V10" s="39" t="s">
        <v>41</v>
      </c>
      <c r="W10" s="39" t="s">
        <v>173</v>
      </c>
      <c r="X10" s="39" t="s">
        <v>54</v>
      </c>
      <c r="Y10" s="39" t="s">
        <v>109</v>
      </c>
      <c r="Z10" s="39" t="s">
        <v>104</v>
      </c>
      <c r="AA10" s="39" t="s">
        <v>108</v>
      </c>
      <c r="AB10" s="39" t="s">
        <v>175</v>
      </c>
      <c r="AC10" s="39" t="s">
        <v>173</v>
      </c>
      <c r="AD10" s="39" t="s">
        <v>372</v>
      </c>
      <c r="AE10" s="39" t="s">
        <v>283</v>
      </c>
      <c r="AF10" s="39" t="s">
        <v>146</v>
      </c>
      <c r="AG10" s="39" t="s">
        <v>88</v>
      </c>
      <c r="AH10" s="39" t="s">
        <v>359</v>
      </c>
      <c r="AI10" s="39" t="s">
        <v>402</v>
      </c>
      <c r="AJ10" s="39" t="s">
        <v>42</v>
      </c>
      <c r="AK10" s="39" t="s">
        <v>177</v>
      </c>
      <c r="AL10" s="39" t="s">
        <v>354</v>
      </c>
      <c r="AM10" s="39" t="s">
        <v>75</v>
      </c>
      <c r="AN10" s="39" t="s">
        <v>108</v>
      </c>
      <c r="AO10" s="39" t="s">
        <v>238</v>
      </c>
    </row>
    <row r="11" spans="1:41" ht="19.95" customHeight="1" x14ac:dyDescent="0.35">
      <c r="A11" s="40" t="s">
        <v>290</v>
      </c>
      <c r="B11" s="41" t="s">
        <v>167</v>
      </c>
      <c r="C11" s="41" t="s">
        <v>124</v>
      </c>
      <c r="D11" s="41" t="s">
        <v>165</v>
      </c>
      <c r="E11" s="41" t="s">
        <v>167</v>
      </c>
      <c r="F11" s="41" t="s">
        <v>140</v>
      </c>
      <c r="G11" s="41" t="s">
        <v>124</v>
      </c>
      <c r="H11" s="41" t="s">
        <v>157</v>
      </c>
      <c r="I11" s="41" t="s">
        <v>281</v>
      </c>
      <c r="J11" s="41" t="s">
        <v>157</v>
      </c>
      <c r="K11" s="41" t="s">
        <v>125</v>
      </c>
      <c r="L11" s="41" t="s">
        <v>165</v>
      </c>
      <c r="M11" s="41" t="s">
        <v>268</v>
      </c>
      <c r="N11" s="41" t="s">
        <v>124</v>
      </c>
      <c r="O11" s="41" t="s">
        <v>131</v>
      </c>
      <c r="P11" s="41" t="s">
        <v>165</v>
      </c>
      <c r="Q11" s="41" t="s">
        <v>118</v>
      </c>
      <c r="R11" s="41" t="s">
        <v>164</v>
      </c>
      <c r="S11" s="41" t="s">
        <v>125</v>
      </c>
      <c r="T11" s="41" t="s">
        <v>167</v>
      </c>
      <c r="U11" s="41" t="s">
        <v>280</v>
      </c>
      <c r="V11" s="41" t="s">
        <v>122</v>
      </c>
      <c r="W11" s="41" t="s">
        <v>180</v>
      </c>
      <c r="X11" s="41" t="s">
        <v>140</v>
      </c>
      <c r="Y11" s="41" t="s">
        <v>116</v>
      </c>
      <c r="Z11" s="41" t="s">
        <v>130</v>
      </c>
      <c r="AA11" s="41" t="s">
        <v>180</v>
      </c>
      <c r="AB11" s="41" t="s">
        <v>316</v>
      </c>
      <c r="AC11" s="41" t="s">
        <v>269</v>
      </c>
      <c r="AD11" s="41" t="s">
        <v>167</v>
      </c>
      <c r="AE11" s="41" t="s">
        <v>167</v>
      </c>
      <c r="AF11" s="41" t="s">
        <v>131</v>
      </c>
      <c r="AG11" s="41" t="s">
        <v>157</v>
      </c>
      <c r="AH11" s="41" t="s">
        <v>124</v>
      </c>
      <c r="AI11" s="41" t="s">
        <v>125</v>
      </c>
      <c r="AJ11" s="41" t="s">
        <v>116</v>
      </c>
      <c r="AK11" s="41" t="s">
        <v>137</v>
      </c>
      <c r="AL11" s="41" t="s">
        <v>157</v>
      </c>
      <c r="AM11" s="41" t="s">
        <v>140</v>
      </c>
      <c r="AN11" s="41" t="s">
        <v>280</v>
      </c>
      <c r="AO11" s="41" t="s">
        <v>142</v>
      </c>
    </row>
    <row r="12" spans="1:41" ht="19.95" customHeight="1" x14ac:dyDescent="0.35">
      <c r="A12" s="38" t="s">
        <v>104</v>
      </c>
      <c r="B12" s="39" t="s">
        <v>110</v>
      </c>
      <c r="C12" s="39" t="s">
        <v>314</v>
      </c>
      <c r="D12" s="39" t="s">
        <v>354</v>
      </c>
      <c r="E12" s="39" t="s">
        <v>192</v>
      </c>
      <c r="F12" s="39" t="s">
        <v>190</v>
      </c>
      <c r="G12" s="39" t="s">
        <v>260</v>
      </c>
      <c r="H12" s="39" t="s">
        <v>178</v>
      </c>
      <c r="I12" s="39" t="s">
        <v>178</v>
      </c>
      <c r="J12" s="39" t="s">
        <v>329</v>
      </c>
      <c r="K12" s="39" t="s">
        <v>149</v>
      </c>
      <c r="L12" s="39" t="s">
        <v>184</v>
      </c>
      <c r="M12" s="39" t="s">
        <v>101</v>
      </c>
      <c r="N12" s="39" t="s">
        <v>185</v>
      </c>
      <c r="O12" s="39" t="s">
        <v>99</v>
      </c>
      <c r="P12" s="39" t="s">
        <v>98</v>
      </c>
      <c r="Q12" s="39" t="s">
        <v>77</v>
      </c>
      <c r="R12" s="39" t="s">
        <v>172</v>
      </c>
      <c r="S12" s="39" t="s">
        <v>147</v>
      </c>
      <c r="T12" s="39" t="s">
        <v>222</v>
      </c>
      <c r="U12" s="39" t="s">
        <v>171</v>
      </c>
      <c r="V12" s="39" t="s">
        <v>222</v>
      </c>
      <c r="W12" s="39" t="s">
        <v>96</v>
      </c>
      <c r="X12" s="39" t="s">
        <v>177</v>
      </c>
      <c r="Y12" s="39" t="s">
        <v>108</v>
      </c>
      <c r="Z12" s="39" t="s">
        <v>175</v>
      </c>
      <c r="AA12" s="39" t="s">
        <v>41</v>
      </c>
      <c r="AB12" s="39" t="s">
        <v>108</v>
      </c>
      <c r="AC12" s="39" t="s">
        <v>105</v>
      </c>
      <c r="AD12" s="39" t="s">
        <v>294</v>
      </c>
      <c r="AE12" s="39" t="s">
        <v>184</v>
      </c>
      <c r="AF12" s="39" t="s">
        <v>186</v>
      </c>
      <c r="AG12" s="39" t="s">
        <v>88</v>
      </c>
      <c r="AH12" s="39" t="s">
        <v>289</v>
      </c>
      <c r="AI12" s="39" t="s">
        <v>358</v>
      </c>
      <c r="AJ12" s="39" t="s">
        <v>88</v>
      </c>
      <c r="AK12" s="39" t="s">
        <v>106</v>
      </c>
      <c r="AL12" s="39" t="s">
        <v>294</v>
      </c>
      <c r="AM12" s="39" t="s">
        <v>214</v>
      </c>
      <c r="AN12" s="39" t="s">
        <v>109</v>
      </c>
      <c r="AO12" s="39" t="s">
        <v>377</v>
      </c>
    </row>
    <row r="13" spans="1:41" ht="19.95" customHeight="1" x14ac:dyDescent="0.35">
      <c r="A13" s="40" t="s">
        <v>278</v>
      </c>
      <c r="B13" s="41" t="s">
        <v>116</v>
      </c>
      <c r="C13" s="41" t="s">
        <v>120</v>
      </c>
      <c r="D13" s="41" t="s">
        <v>115</v>
      </c>
      <c r="E13" s="41" t="s">
        <v>119</v>
      </c>
      <c r="F13" s="41" t="s">
        <v>120</v>
      </c>
      <c r="G13" s="41" t="s">
        <v>116</v>
      </c>
      <c r="H13" s="41" t="s">
        <v>140</v>
      </c>
      <c r="I13" s="41" t="s">
        <v>115</v>
      </c>
      <c r="J13" s="41" t="s">
        <v>161</v>
      </c>
      <c r="K13" s="41" t="s">
        <v>120</v>
      </c>
      <c r="L13" s="41" t="s">
        <v>212</v>
      </c>
      <c r="M13" s="41" t="s">
        <v>161</v>
      </c>
      <c r="N13" s="41" t="s">
        <v>122</v>
      </c>
      <c r="O13" s="41" t="s">
        <v>265</v>
      </c>
      <c r="P13" s="41" t="s">
        <v>115</v>
      </c>
      <c r="Q13" s="41" t="s">
        <v>115</v>
      </c>
      <c r="R13" s="41" t="s">
        <v>138</v>
      </c>
      <c r="S13" s="41" t="s">
        <v>138</v>
      </c>
      <c r="T13" s="41" t="s">
        <v>138</v>
      </c>
      <c r="U13" s="41" t="s">
        <v>122</v>
      </c>
      <c r="V13" s="41" t="s">
        <v>115</v>
      </c>
      <c r="W13" s="41" t="s">
        <v>320</v>
      </c>
      <c r="X13" s="41" t="s">
        <v>121</v>
      </c>
      <c r="Y13" s="41" t="s">
        <v>157</v>
      </c>
      <c r="Z13" s="41" t="s">
        <v>167</v>
      </c>
      <c r="AA13" s="41" t="s">
        <v>390</v>
      </c>
      <c r="AB13" s="41" t="s">
        <v>124</v>
      </c>
      <c r="AC13" s="41" t="s">
        <v>121</v>
      </c>
      <c r="AD13" s="41" t="s">
        <v>212</v>
      </c>
      <c r="AE13" s="41" t="s">
        <v>122</v>
      </c>
      <c r="AF13" s="41" t="s">
        <v>161</v>
      </c>
      <c r="AG13" s="41" t="s">
        <v>157</v>
      </c>
      <c r="AH13" s="41" t="s">
        <v>212</v>
      </c>
      <c r="AI13" s="41" t="s">
        <v>122</v>
      </c>
      <c r="AJ13" s="41" t="s">
        <v>122</v>
      </c>
      <c r="AK13" s="41" t="s">
        <v>180</v>
      </c>
      <c r="AL13" s="41" t="s">
        <v>140</v>
      </c>
      <c r="AM13" s="41" t="s">
        <v>116</v>
      </c>
      <c r="AN13" s="41" t="s">
        <v>167</v>
      </c>
      <c r="AO13" s="41" t="s">
        <v>158</v>
      </c>
    </row>
    <row r="14" spans="1:41" ht="19.95" customHeight="1" x14ac:dyDescent="0.35">
      <c r="A14" s="38" t="s">
        <v>149</v>
      </c>
      <c r="B14" s="39" t="s">
        <v>294</v>
      </c>
      <c r="C14" s="39" t="s">
        <v>94</v>
      </c>
      <c r="D14" s="39" t="s">
        <v>95</v>
      </c>
      <c r="E14" s="39" t="s">
        <v>81</v>
      </c>
      <c r="F14" s="39" t="s">
        <v>173</v>
      </c>
      <c r="G14" s="39" t="s">
        <v>214</v>
      </c>
      <c r="H14" s="39" t="s">
        <v>205</v>
      </c>
      <c r="I14" s="39" t="s">
        <v>85</v>
      </c>
      <c r="J14" s="39" t="s">
        <v>151</v>
      </c>
      <c r="K14" s="39" t="s">
        <v>188</v>
      </c>
      <c r="L14" s="39" t="s">
        <v>41</v>
      </c>
      <c r="M14" s="39" t="s">
        <v>85</v>
      </c>
      <c r="N14" s="39" t="s">
        <v>190</v>
      </c>
      <c r="O14" s="39" t="s">
        <v>169</v>
      </c>
      <c r="P14" s="39" t="s">
        <v>171</v>
      </c>
      <c r="Q14" s="39" t="s">
        <v>150</v>
      </c>
      <c r="R14" s="39" t="s">
        <v>77</v>
      </c>
      <c r="S14" s="39" t="s">
        <v>178</v>
      </c>
      <c r="T14" s="39" t="s">
        <v>108</v>
      </c>
      <c r="U14" s="39" t="s">
        <v>108</v>
      </c>
      <c r="V14" s="39" t="s">
        <v>177</v>
      </c>
      <c r="W14" s="39" t="s">
        <v>107</v>
      </c>
      <c r="X14" s="39" t="s">
        <v>104</v>
      </c>
      <c r="Y14" s="39" t="s">
        <v>106</v>
      </c>
      <c r="Z14" s="39" t="s">
        <v>107</v>
      </c>
      <c r="AA14" s="39" t="s">
        <v>107</v>
      </c>
      <c r="AB14" s="39" t="s">
        <v>104</v>
      </c>
      <c r="AC14" s="39" t="s">
        <v>106</v>
      </c>
      <c r="AD14" s="39" t="s">
        <v>275</v>
      </c>
      <c r="AE14" s="39" t="s">
        <v>192</v>
      </c>
      <c r="AF14" s="39" t="s">
        <v>175</v>
      </c>
      <c r="AG14" s="39" t="s">
        <v>106</v>
      </c>
      <c r="AH14" s="39" t="s">
        <v>84</v>
      </c>
      <c r="AI14" s="39" t="s">
        <v>178</v>
      </c>
      <c r="AJ14" s="39" t="s">
        <v>107</v>
      </c>
      <c r="AK14" s="39" t="s">
        <v>104</v>
      </c>
      <c r="AL14" s="39" t="s">
        <v>178</v>
      </c>
      <c r="AM14" s="39" t="s">
        <v>105</v>
      </c>
      <c r="AN14" s="39" t="s">
        <v>104</v>
      </c>
      <c r="AO14" s="39" t="s">
        <v>178</v>
      </c>
    </row>
    <row r="15" spans="1:41" ht="19.95" customHeight="1" x14ac:dyDescent="0.35">
      <c r="A15" s="40" t="s">
        <v>291</v>
      </c>
      <c r="B15" s="41" t="s">
        <v>132</v>
      </c>
      <c r="C15" s="41" t="s">
        <v>160</v>
      </c>
      <c r="D15" s="41" t="s">
        <v>141</v>
      </c>
      <c r="E15" s="41" t="s">
        <v>159</v>
      </c>
      <c r="F15" s="41" t="s">
        <v>163</v>
      </c>
      <c r="G15" s="41" t="s">
        <v>159</v>
      </c>
      <c r="H15" s="41" t="s">
        <v>123</v>
      </c>
      <c r="I15" s="41" t="s">
        <v>135</v>
      </c>
      <c r="J15" s="41" t="s">
        <v>159</v>
      </c>
      <c r="K15" s="41" t="s">
        <v>123</v>
      </c>
      <c r="L15" s="41" t="s">
        <v>135</v>
      </c>
      <c r="M15" s="41" t="s">
        <v>128</v>
      </c>
      <c r="N15" s="41" t="s">
        <v>180</v>
      </c>
      <c r="O15" s="41" t="s">
        <v>160</v>
      </c>
      <c r="P15" s="41" t="s">
        <v>141</v>
      </c>
      <c r="Q15" s="41" t="s">
        <v>132</v>
      </c>
      <c r="R15" s="41" t="s">
        <v>138</v>
      </c>
      <c r="S15" s="41" t="s">
        <v>117</v>
      </c>
      <c r="T15" s="41" t="s">
        <v>129</v>
      </c>
      <c r="U15" s="41" t="s">
        <v>129</v>
      </c>
      <c r="V15" s="41" t="s">
        <v>128</v>
      </c>
      <c r="W15" s="41" t="s">
        <v>130</v>
      </c>
      <c r="X15" s="41" t="s">
        <v>127</v>
      </c>
      <c r="Y15" s="41" t="s">
        <v>159</v>
      </c>
      <c r="Z15" s="41" t="s">
        <v>135</v>
      </c>
      <c r="AA15" s="41" t="s">
        <v>134</v>
      </c>
      <c r="AB15" s="41" t="s">
        <v>127</v>
      </c>
      <c r="AC15" s="41" t="s">
        <v>134</v>
      </c>
      <c r="AD15" s="41" t="s">
        <v>159</v>
      </c>
      <c r="AE15" s="41" t="s">
        <v>160</v>
      </c>
      <c r="AF15" s="41" t="s">
        <v>129</v>
      </c>
      <c r="AG15" s="41" t="s">
        <v>134</v>
      </c>
      <c r="AH15" s="41" t="s">
        <v>123</v>
      </c>
      <c r="AI15" s="41" t="s">
        <v>123</v>
      </c>
      <c r="AJ15" s="41" t="s">
        <v>130</v>
      </c>
      <c r="AK15" s="41" t="s">
        <v>127</v>
      </c>
      <c r="AL15" s="41" t="s">
        <v>159</v>
      </c>
      <c r="AM15" s="41" t="s">
        <v>163</v>
      </c>
      <c r="AN15" s="41" t="s">
        <v>127</v>
      </c>
      <c r="AO15" s="41" t="s">
        <v>141</v>
      </c>
    </row>
    <row r="16" spans="1:41" ht="19.95" customHeight="1" x14ac:dyDescent="0.35">
      <c r="A16" s="38" t="s">
        <v>292</v>
      </c>
      <c r="B16" s="39" t="s">
        <v>105</v>
      </c>
      <c r="C16" s="39" t="s">
        <v>111</v>
      </c>
      <c r="D16" s="39" t="s">
        <v>109</v>
      </c>
      <c r="E16" s="39" t="s">
        <v>175</v>
      </c>
      <c r="F16" s="39" t="s">
        <v>104</v>
      </c>
      <c r="G16" s="39" t="s">
        <v>107</v>
      </c>
      <c r="H16" s="39" t="s">
        <v>104</v>
      </c>
      <c r="I16" s="39" t="s">
        <v>106</v>
      </c>
      <c r="J16" s="39" t="s">
        <v>177</v>
      </c>
      <c r="K16" s="39" t="s">
        <v>104</v>
      </c>
      <c r="L16" s="39" t="s">
        <v>106</v>
      </c>
      <c r="M16" s="39" t="s">
        <v>108</v>
      </c>
      <c r="N16" s="39" t="s">
        <v>109</v>
      </c>
      <c r="O16" s="39" t="s">
        <v>104</v>
      </c>
      <c r="P16" s="39" t="s">
        <v>106</v>
      </c>
      <c r="Q16" s="39" t="s">
        <v>104</v>
      </c>
      <c r="R16" s="39" t="s">
        <v>175</v>
      </c>
      <c r="S16" s="39" t="s">
        <v>106</v>
      </c>
      <c r="T16" s="39" t="s">
        <v>104</v>
      </c>
      <c r="U16" s="39" t="s">
        <v>106</v>
      </c>
      <c r="V16" s="39" t="s">
        <v>104</v>
      </c>
      <c r="W16" s="39" t="s">
        <v>104</v>
      </c>
      <c r="X16" s="39" t="s">
        <v>104</v>
      </c>
      <c r="Y16" s="39" t="s">
        <v>104</v>
      </c>
      <c r="Z16" s="39" t="s">
        <v>104</v>
      </c>
      <c r="AA16" s="39" t="s">
        <v>104</v>
      </c>
      <c r="AB16" s="39" t="s">
        <v>104</v>
      </c>
      <c r="AC16" s="39" t="s">
        <v>104</v>
      </c>
      <c r="AD16" s="39" t="s">
        <v>108</v>
      </c>
      <c r="AE16" s="39" t="s">
        <v>175</v>
      </c>
      <c r="AF16" s="39" t="s">
        <v>104</v>
      </c>
      <c r="AG16" s="39" t="s">
        <v>104</v>
      </c>
      <c r="AH16" s="39" t="s">
        <v>109</v>
      </c>
      <c r="AI16" s="39" t="s">
        <v>175</v>
      </c>
      <c r="AJ16" s="39" t="s">
        <v>107</v>
      </c>
      <c r="AK16" s="39" t="s">
        <v>104</v>
      </c>
      <c r="AL16" s="39" t="s">
        <v>109</v>
      </c>
      <c r="AM16" s="39" t="s">
        <v>104</v>
      </c>
      <c r="AN16" s="39" t="s">
        <v>104</v>
      </c>
      <c r="AO16" s="39" t="s">
        <v>175</v>
      </c>
    </row>
    <row r="17" spans="1:41" ht="19.95" customHeight="1" x14ac:dyDescent="0.35">
      <c r="A17" s="40" t="s">
        <v>295</v>
      </c>
      <c r="B17" s="41" t="s">
        <v>136</v>
      </c>
      <c r="C17" s="41" t="s">
        <v>136</v>
      </c>
      <c r="D17" s="41" t="s">
        <v>136</v>
      </c>
      <c r="E17" s="41" t="s">
        <v>130</v>
      </c>
      <c r="F17" s="41" t="s">
        <v>127</v>
      </c>
      <c r="G17" s="41" t="s">
        <v>136</v>
      </c>
      <c r="H17" s="41" t="s">
        <v>127</v>
      </c>
      <c r="I17" s="41" t="s">
        <v>136</v>
      </c>
      <c r="J17" s="41" t="s">
        <v>130</v>
      </c>
      <c r="K17" s="41" t="s">
        <v>127</v>
      </c>
      <c r="L17" s="41" t="s">
        <v>136</v>
      </c>
      <c r="M17" s="41" t="s">
        <v>130</v>
      </c>
      <c r="N17" s="41" t="s">
        <v>136</v>
      </c>
      <c r="O17" s="41" t="s">
        <v>127</v>
      </c>
      <c r="P17" s="41" t="s">
        <v>136</v>
      </c>
      <c r="Q17" s="41" t="s">
        <v>127</v>
      </c>
      <c r="R17" s="41" t="s">
        <v>130</v>
      </c>
      <c r="S17" s="41" t="s">
        <v>136</v>
      </c>
      <c r="T17" s="41" t="s">
        <v>127</v>
      </c>
      <c r="U17" s="41" t="s">
        <v>136</v>
      </c>
      <c r="V17" s="41" t="s">
        <v>127</v>
      </c>
      <c r="W17" s="41" t="s">
        <v>127</v>
      </c>
      <c r="X17" s="41" t="s">
        <v>127</v>
      </c>
      <c r="Y17" s="41" t="s">
        <v>127</v>
      </c>
      <c r="Z17" s="41" t="s">
        <v>127</v>
      </c>
      <c r="AA17" s="41" t="s">
        <v>127</v>
      </c>
      <c r="AB17" s="41" t="s">
        <v>127</v>
      </c>
      <c r="AC17" s="41" t="s">
        <v>127</v>
      </c>
      <c r="AD17" s="41" t="s">
        <v>136</v>
      </c>
      <c r="AE17" s="41" t="s">
        <v>136</v>
      </c>
      <c r="AF17" s="41" t="s">
        <v>127</v>
      </c>
      <c r="AG17" s="41" t="s">
        <v>127</v>
      </c>
      <c r="AH17" s="41" t="s">
        <v>136</v>
      </c>
      <c r="AI17" s="41" t="s">
        <v>136</v>
      </c>
      <c r="AJ17" s="41" t="s">
        <v>136</v>
      </c>
      <c r="AK17" s="41" t="s">
        <v>127</v>
      </c>
      <c r="AL17" s="41" t="s">
        <v>136</v>
      </c>
      <c r="AM17" s="41" t="s">
        <v>127</v>
      </c>
      <c r="AN17" s="41" t="s">
        <v>127</v>
      </c>
      <c r="AO17" s="41" t="s">
        <v>136</v>
      </c>
    </row>
    <row r="18" spans="1:41" ht="19.95" customHeight="1" x14ac:dyDescent="0.35">
      <c r="A18" s="38" t="s">
        <v>187</v>
      </c>
      <c r="B18" s="39" t="s">
        <v>177</v>
      </c>
      <c r="C18" s="39" t="s">
        <v>109</v>
      </c>
      <c r="D18" s="39" t="s">
        <v>108</v>
      </c>
      <c r="E18" s="39" t="s">
        <v>108</v>
      </c>
      <c r="F18" s="39" t="s">
        <v>104</v>
      </c>
      <c r="G18" s="39" t="s">
        <v>104</v>
      </c>
      <c r="H18" s="39" t="s">
        <v>107</v>
      </c>
      <c r="I18" s="39" t="s">
        <v>106</v>
      </c>
      <c r="J18" s="39" t="s">
        <v>104</v>
      </c>
      <c r="K18" s="39" t="s">
        <v>106</v>
      </c>
      <c r="L18" s="39" t="s">
        <v>175</v>
      </c>
      <c r="M18" s="39" t="s">
        <v>106</v>
      </c>
      <c r="N18" s="39" t="s">
        <v>109</v>
      </c>
      <c r="O18" s="39" t="s">
        <v>107</v>
      </c>
      <c r="P18" s="39" t="s">
        <v>104</v>
      </c>
      <c r="Q18" s="39" t="s">
        <v>107</v>
      </c>
      <c r="R18" s="39" t="s">
        <v>106</v>
      </c>
      <c r="S18" s="39" t="s">
        <v>104</v>
      </c>
      <c r="T18" s="39" t="s">
        <v>106</v>
      </c>
      <c r="U18" s="39" t="s">
        <v>104</v>
      </c>
      <c r="V18" s="39" t="s">
        <v>104</v>
      </c>
      <c r="W18" s="39" t="s">
        <v>107</v>
      </c>
      <c r="X18" s="39" t="s">
        <v>107</v>
      </c>
      <c r="Y18" s="39" t="s">
        <v>104</v>
      </c>
      <c r="Z18" s="39" t="s">
        <v>104</v>
      </c>
      <c r="AA18" s="39" t="s">
        <v>104</v>
      </c>
      <c r="AB18" s="39" t="s">
        <v>104</v>
      </c>
      <c r="AC18" s="39" t="s">
        <v>107</v>
      </c>
      <c r="AD18" s="39" t="s">
        <v>107</v>
      </c>
      <c r="AE18" s="39" t="s">
        <v>106</v>
      </c>
      <c r="AF18" s="39" t="s">
        <v>106</v>
      </c>
      <c r="AG18" s="39" t="s">
        <v>107</v>
      </c>
      <c r="AH18" s="39" t="s">
        <v>109</v>
      </c>
      <c r="AI18" s="39" t="s">
        <v>109</v>
      </c>
      <c r="AJ18" s="39" t="s">
        <v>107</v>
      </c>
      <c r="AK18" s="39" t="s">
        <v>104</v>
      </c>
      <c r="AL18" s="39" t="s">
        <v>109</v>
      </c>
      <c r="AM18" s="39" t="s">
        <v>109</v>
      </c>
      <c r="AN18" s="39" t="s">
        <v>104</v>
      </c>
      <c r="AO18" s="39" t="s">
        <v>107</v>
      </c>
    </row>
    <row r="19" spans="1:41" ht="19.95" customHeight="1" x14ac:dyDescent="0.35">
      <c r="A19" s="40" t="s">
        <v>296</v>
      </c>
      <c r="B19" s="41" t="s">
        <v>136</v>
      </c>
      <c r="C19" s="41" t="s">
        <v>136</v>
      </c>
      <c r="D19" s="41" t="s">
        <v>136</v>
      </c>
      <c r="E19" s="41" t="s">
        <v>136</v>
      </c>
      <c r="F19" s="41" t="s">
        <v>127</v>
      </c>
      <c r="G19" s="41" t="s">
        <v>127</v>
      </c>
      <c r="H19" s="41" t="s">
        <v>136</v>
      </c>
      <c r="I19" s="41" t="s">
        <v>136</v>
      </c>
      <c r="J19" s="41" t="s">
        <v>127</v>
      </c>
      <c r="K19" s="41" t="s">
        <v>127</v>
      </c>
      <c r="L19" s="41" t="s">
        <v>130</v>
      </c>
      <c r="M19" s="41" t="s">
        <v>136</v>
      </c>
      <c r="N19" s="41" t="s">
        <v>136</v>
      </c>
      <c r="O19" s="41" t="s">
        <v>136</v>
      </c>
      <c r="P19" s="41" t="s">
        <v>127</v>
      </c>
      <c r="Q19" s="41" t="s">
        <v>136</v>
      </c>
      <c r="R19" s="41" t="s">
        <v>136</v>
      </c>
      <c r="S19" s="41" t="s">
        <v>127</v>
      </c>
      <c r="T19" s="41" t="s">
        <v>136</v>
      </c>
      <c r="U19" s="41" t="s">
        <v>127</v>
      </c>
      <c r="V19" s="41" t="s">
        <v>127</v>
      </c>
      <c r="W19" s="41" t="s">
        <v>136</v>
      </c>
      <c r="X19" s="41" t="s">
        <v>130</v>
      </c>
      <c r="Y19" s="41" t="s">
        <v>127</v>
      </c>
      <c r="Z19" s="41" t="s">
        <v>127</v>
      </c>
      <c r="AA19" s="41" t="s">
        <v>127</v>
      </c>
      <c r="AB19" s="41" t="s">
        <v>127</v>
      </c>
      <c r="AC19" s="41" t="s">
        <v>129</v>
      </c>
      <c r="AD19" s="41" t="s">
        <v>127</v>
      </c>
      <c r="AE19" s="41" t="s">
        <v>136</v>
      </c>
      <c r="AF19" s="41" t="s">
        <v>136</v>
      </c>
      <c r="AG19" s="41" t="s">
        <v>139</v>
      </c>
      <c r="AH19" s="41" t="s">
        <v>136</v>
      </c>
      <c r="AI19" s="41" t="s">
        <v>136</v>
      </c>
      <c r="AJ19" s="41" t="s">
        <v>130</v>
      </c>
      <c r="AK19" s="41" t="s">
        <v>127</v>
      </c>
      <c r="AL19" s="41" t="s">
        <v>136</v>
      </c>
      <c r="AM19" s="41" t="s">
        <v>129</v>
      </c>
      <c r="AN19" s="41" t="s">
        <v>127</v>
      </c>
      <c r="AO19" s="41" t="s">
        <v>127</v>
      </c>
    </row>
  </sheetData>
  <sheetProtection algorithmName="SHA-512" hashValue="hXbmtTw4BeSJsMkpZoZBcC0CreCz+FHi41+WgPe8WeXQCLAnOyeHkKMfXsEiYWsUByzWzZ7vLMBk9raIP5J75A==" saltValue="z/7lFDgdZv7ZidBhC8dQOA=="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AO19"/>
  <sheetViews>
    <sheetView showGridLines="0" workbookViewId="0"/>
  </sheetViews>
  <sheetFormatPr defaultColWidth="10.88671875" defaultRowHeight="14.4" x14ac:dyDescent="0.3"/>
  <cols>
    <col min="1" max="1" width="49.218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601</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235</v>
      </c>
      <c r="D7" s="41" t="s">
        <v>236</v>
      </c>
      <c r="E7" s="41" t="s">
        <v>59</v>
      </c>
      <c r="F7" s="41" t="s">
        <v>237</v>
      </c>
      <c r="G7" s="41" t="s">
        <v>113</v>
      </c>
      <c r="H7" s="41" t="s">
        <v>61</v>
      </c>
      <c r="I7" s="41" t="s">
        <v>24</v>
      </c>
      <c r="J7" s="41" t="s">
        <v>332</v>
      </c>
      <c r="K7" s="41" t="s">
        <v>301</v>
      </c>
      <c r="L7" s="41" t="s">
        <v>240</v>
      </c>
      <c r="M7" s="41" t="s">
        <v>24</v>
      </c>
      <c r="N7" s="41" t="s">
        <v>302</v>
      </c>
      <c r="O7" s="41" t="s">
        <v>35</v>
      </c>
      <c r="P7" s="41" t="s">
        <v>31</v>
      </c>
      <c r="Q7" s="41" t="s">
        <v>243</v>
      </c>
      <c r="R7" s="41" t="s">
        <v>305</v>
      </c>
      <c r="S7" s="41" t="s">
        <v>351</v>
      </c>
      <c r="T7" s="41" t="s">
        <v>306</v>
      </c>
      <c r="U7" s="41" t="s">
        <v>72</v>
      </c>
      <c r="V7" s="41" t="s">
        <v>73</v>
      </c>
      <c r="W7" s="41" t="s">
        <v>74</v>
      </c>
      <c r="X7" s="41" t="s">
        <v>187</v>
      </c>
      <c r="Y7" s="41" t="s">
        <v>173</v>
      </c>
      <c r="Z7" s="41" t="s">
        <v>85</v>
      </c>
      <c r="AA7" s="41" t="s">
        <v>76</v>
      </c>
      <c r="AB7" s="41" t="s">
        <v>43</v>
      </c>
      <c r="AC7" s="41" t="s">
        <v>77</v>
      </c>
      <c r="AD7" s="41" t="s">
        <v>379</v>
      </c>
      <c r="AE7" s="41" t="s">
        <v>86</v>
      </c>
      <c r="AF7" s="41" t="s">
        <v>237</v>
      </c>
      <c r="AG7" s="41" t="s">
        <v>186</v>
      </c>
      <c r="AH7" s="41" t="s">
        <v>248</v>
      </c>
      <c r="AI7" s="41" t="s">
        <v>83</v>
      </c>
      <c r="AJ7" s="41" t="s">
        <v>48</v>
      </c>
      <c r="AK7" s="41" t="s">
        <v>173</v>
      </c>
      <c r="AL7" s="41" t="s">
        <v>308</v>
      </c>
      <c r="AM7" s="41" t="s">
        <v>309</v>
      </c>
      <c r="AN7" s="41" t="s">
        <v>88</v>
      </c>
      <c r="AO7" s="41" t="s">
        <v>335</v>
      </c>
    </row>
    <row r="8" spans="1:41" ht="19.95" customHeight="1" x14ac:dyDescent="0.35">
      <c r="A8" s="38" t="s">
        <v>104</v>
      </c>
      <c r="B8" s="39" t="s">
        <v>250</v>
      </c>
      <c r="C8" s="39" t="s">
        <v>93</v>
      </c>
      <c r="D8" s="39" t="s">
        <v>403</v>
      </c>
      <c r="E8" s="39" t="s">
        <v>200</v>
      </c>
      <c r="F8" s="39" t="s">
        <v>151</v>
      </c>
      <c r="G8" s="39" t="s">
        <v>146</v>
      </c>
      <c r="H8" s="39" t="s">
        <v>275</v>
      </c>
      <c r="I8" s="39" t="s">
        <v>190</v>
      </c>
      <c r="J8" s="39" t="s">
        <v>326</v>
      </c>
      <c r="K8" s="39" t="s">
        <v>354</v>
      </c>
      <c r="L8" s="39" t="s">
        <v>254</v>
      </c>
      <c r="M8" s="39" t="s">
        <v>95</v>
      </c>
      <c r="N8" s="39" t="s">
        <v>285</v>
      </c>
      <c r="O8" s="39" t="s">
        <v>170</v>
      </c>
      <c r="P8" s="39" t="s">
        <v>198</v>
      </c>
      <c r="Q8" s="39" t="s">
        <v>94</v>
      </c>
      <c r="R8" s="39" t="s">
        <v>292</v>
      </c>
      <c r="S8" s="39" t="s">
        <v>48</v>
      </c>
      <c r="T8" s="39" t="s">
        <v>150</v>
      </c>
      <c r="U8" s="39" t="s">
        <v>85</v>
      </c>
      <c r="V8" s="39" t="s">
        <v>111</v>
      </c>
      <c r="W8" s="39" t="s">
        <v>96</v>
      </c>
      <c r="X8" s="39" t="s">
        <v>109</v>
      </c>
      <c r="Y8" s="39" t="s">
        <v>54</v>
      </c>
      <c r="Z8" s="39" t="s">
        <v>88</v>
      </c>
      <c r="AA8" s="39" t="s">
        <v>177</v>
      </c>
      <c r="AB8" s="39" t="s">
        <v>175</v>
      </c>
      <c r="AC8" s="39" t="s">
        <v>111</v>
      </c>
      <c r="AD8" s="39" t="s">
        <v>168</v>
      </c>
      <c r="AE8" s="39" t="s">
        <v>93</v>
      </c>
      <c r="AF8" s="39" t="s">
        <v>222</v>
      </c>
      <c r="AG8" s="39" t="s">
        <v>111</v>
      </c>
      <c r="AH8" s="39" t="s">
        <v>393</v>
      </c>
      <c r="AI8" s="39" t="s">
        <v>71</v>
      </c>
      <c r="AJ8" s="39" t="s">
        <v>54</v>
      </c>
      <c r="AK8" s="39" t="s">
        <v>106</v>
      </c>
      <c r="AL8" s="39" t="s">
        <v>393</v>
      </c>
      <c r="AM8" s="39" t="s">
        <v>171</v>
      </c>
      <c r="AN8" s="39" t="s">
        <v>108</v>
      </c>
      <c r="AO8" s="39" t="s">
        <v>72</v>
      </c>
    </row>
    <row r="9" spans="1:41" ht="19.95" customHeight="1" x14ac:dyDescent="0.35">
      <c r="A9" s="40" t="s">
        <v>278</v>
      </c>
      <c r="B9" s="41" t="s">
        <v>140</v>
      </c>
      <c r="C9" s="41" t="s">
        <v>117</v>
      </c>
      <c r="D9" s="41" t="s">
        <v>131</v>
      </c>
      <c r="E9" s="41" t="s">
        <v>165</v>
      </c>
      <c r="F9" s="41" t="s">
        <v>157</v>
      </c>
      <c r="G9" s="41" t="s">
        <v>157</v>
      </c>
      <c r="H9" s="41" t="s">
        <v>131</v>
      </c>
      <c r="I9" s="41" t="s">
        <v>180</v>
      </c>
      <c r="J9" s="41" t="s">
        <v>140</v>
      </c>
      <c r="K9" s="41" t="s">
        <v>124</v>
      </c>
      <c r="L9" s="41" t="s">
        <v>115</v>
      </c>
      <c r="M9" s="41" t="s">
        <v>120</v>
      </c>
      <c r="N9" s="41" t="s">
        <v>212</v>
      </c>
      <c r="O9" s="41" t="s">
        <v>131</v>
      </c>
      <c r="P9" s="41" t="s">
        <v>265</v>
      </c>
      <c r="Q9" s="41" t="s">
        <v>269</v>
      </c>
      <c r="R9" s="41" t="s">
        <v>166</v>
      </c>
      <c r="S9" s="41" t="s">
        <v>157</v>
      </c>
      <c r="T9" s="41" t="s">
        <v>160</v>
      </c>
      <c r="U9" s="41" t="s">
        <v>160</v>
      </c>
      <c r="V9" s="41" t="s">
        <v>135</v>
      </c>
      <c r="W9" s="41" t="s">
        <v>320</v>
      </c>
      <c r="X9" s="41" t="s">
        <v>123</v>
      </c>
      <c r="Y9" s="41" t="s">
        <v>344</v>
      </c>
      <c r="Z9" s="41" t="s">
        <v>319</v>
      </c>
      <c r="AA9" s="41" t="s">
        <v>131</v>
      </c>
      <c r="AB9" s="41" t="s">
        <v>316</v>
      </c>
      <c r="AC9" s="41" t="s">
        <v>119</v>
      </c>
      <c r="AD9" s="41" t="s">
        <v>131</v>
      </c>
      <c r="AE9" s="41" t="s">
        <v>167</v>
      </c>
      <c r="AF9" s="41" t="s">
        <v>160</v>
      </c>
      <c r="AG9" s="41" t="s">
        <v>119</v>
      </c>
      <c r="AH9" s="41" t="s">
        <v>140</v>
      </c>
      <c r="AI9" s="41" t="s">
        <v>131</v>
      </c>
      <c r="AJ9" s="41" t="s">
        <v>159</v>
      </c>
      <c r="AK9" s="41" t="s">
        <v>180</v>
      </c>
      <c r="AL9" s="41" t="s">
        <v>125</v>
      </c>
      <c r="AM9" s="41" t="s">
        <v>161</v>
      </c>
      <c r="AN9" s="41" t="s">
        <v>280</v>
      </c>
      <c r="AO9" s="41" t="s">
        <v>121</v>
      </c>
    </row>
    <row r="10" spans="1:41" ht="19.95" customHeight="1" x14ac:dyDescent="0.35">
      <c r="A10" s="38" t="s">
        <v>178</v>
      </c>
      <c r="B10" s="39" t="s">
        <v>342</v>
      </c>
      <c r="C10" s="39" t="s">
        <v>271</v>
      </c>
      <c r="D10" s="39" t="s">
        <v>309</v>
      </c>
      <c r="E10" s="39" t="s">
        <v>48</v>
      </c>
      <c r="F10" s="39" t="s">
        <v>77</v>
      </c>
      <c r="G10" s="39" t="s">
        <v>151</v>
      </c>
      <c r="H10" s="39" t="s">
        <v>258</v>
      </c>
      <c r="I10" s="39" t="s">
        <v>257</v>
      </c>
      <c r="J10" s="39" t="s">
        <v>292</v>
      </c>
      <c r="K10" s="39" t="s">
        <v>349</v>
      </c>
      <c r="L10" s="39" t="s">
        <v>184</v>
      </c>
      <c r="M10" s="39" t="s">
        <v>102</v>
      </c>
      <c r="N10" s="39" t="s">
        <v>276</v>
      </c>
      <c r="O10" s="39" t="s">
        <v>246</v>
      </c>
      <c r="P10" s="39" t="s">
        <v>277</v>
      </c>
      <c r="Q10" s="39" t="s">
        <v>186</v>
      </c>
      <c r="R10" s="39" t="s">
        <v>193</v>
      </c>
      <c r="S10" s="39" t="s">
        <v>39</v>
      </c>
      <c r="T10" s="39" t="s">
        <v>188</v>
      </c>
      <c r="U10" s="39" t="s">
        <v>190</v>
      </c>
      <c r="V10" s="39" t="s">
        <v>76</v>
      </c>
      <c r="W10" s="39" t="s">
        <v>85</v>
      </c>
      <c r="X10" s="39" t="s">
        <v>175</v>
      </c>
      <c r="Y10" s="39" t="s">
        <v>107</v>
      </c>
      <c r="Z10" s="39" t="s">
        <v>107</v>
      </c>
      <c r="AA10" s="39" t="s">
        <v>104</v>
      </c>
      <c r="AB10" s="39" t="s">
        <v>109</v>
      </c>
      <c r="AC10" s="39" t="s">
        <v>173</v>
      </c>
      <c r="AD10" s="39" t="s">
        <v>197</v>
      </c>
      <c r="AE10" s="39" t="s">
        <v>349</v>
      </c>
      <c r="AF10" s="39" t="s">
        <v>178</v>
      </c>
      <c r="AG10" s="39" t="s">
        <v>54</v>
      </c>
      <c r="AH10" s="39" t="s">
        <v>93</v>
      </c>
      <c r="AI10" s="39" t="s">
        <v>292</v>
      </c>
      <c r="AJ10" s="39" t="s">
        <v>171</v>
      </c>
      <c r="AK10" s="39" t="s">
        <v>106</v>
      </c>
      <c r="AL10" s="39" t="s">
        <v>313</v>
      </c>
      <c r="AM10" s="39" t="s">
        <v>174</v>
      </c>
      <c r="AN10" s="39" t="s">
        <v>109</v>
      </c>
      <c r="AO10" s="39" t="s">
        <v>347</v>
      </c>
    </row>
    <row r="11" spans="1:41" ht="19.95" customHeight="1" x14ac:dyDescent="0.35">
      <c r="A11" s="40" t="s">
        <v>290</v>
      </c>
      <c r="B11" s="41" t="s">
        <v>117</v>
      </c>
      <c r="C11" s="41" t="s">
        <v>118</v>
      </c>
      <c r="D11" s="41" t="s">
        <v>115</v>
      </c>
      <c r="E11" s="41" t="s">
        <v>115</v>
      </c>
      <c r="F11" s="41" t="s">
        <v>116</v>
      </c>
      <c r="G11" s="41" t="s">
        <v>265</v>
      </c>
      <c r="H11" s="41" t="s">
        <v>115</v>
      </c>
      <c r="I11" s="41" t="s">
        <v>265</v>
      </c>
      <c r="J11" s="41" t="s">
        <v>212</v>
      </c>
      <c r="K11" s="41" t="s">
        <v>115</v>
      </c>
      <c r="L11" s="41" t="s">
        <v>212</v>
      </c>
      <c r="M11" s="41" t="s">
        <v>140</v>
      </c>
      <c r="N11" s="41" t="s">
        <v>115</v>
      </c>
      <c r="O11" s="41" t="s">
        <v>115</v>
      </c>
      <c r="P11" s="41" t="s">
        <v>118</v>
      </c>
      <c r="Q11" s="41" t="s">
        <v>120</v>
      </c>
      <c r="R11" s="41" t="s">
        <v>120</v>
      </c>
      <c r="S11" s="41" t="s">
        <v>265</v>
      </c>
      <c r="T11" s="41" t="s">
        <v>131</v>
      </c>
      <c r="U11" s="41" t="s">
        <v>157</v>
      </c>
      <c r="V11" s="41" t="s">
        <v>140</v>
      </c>
      <c r="W11" s="41" t="s">
        <v>158</v>
      </c>
      <c r="X11" s="41" t="s">
        <v>180</v>
      </c>
      <c r="Y11" s="41" t="s">
        <v>128</v>
      </c>
      <c r="Z11" s="41" t="s">
        <v>163</v>
      </c>
      <c r="AA11" s="41" t="s">
        <v>127</v>
      </c>
      <c r="AB11" s="41" t="s">
        <v>117</v>
      </c>
      <c r="AC11" s="41" t="s">
        <v>269</v>
      </c>
      <c r="AD11" s="41" t="s">
        <v>212</v>
      </c>
      <c r="AE11" s="41" t="s">
        <v>120</v>
      </c>
      <c r="AF11" s="41" t="s">
        <v>265</v>
      </c>
      <c r="AG11" s="41" t="s">
        <v>117</v>
      </c>
      <c r="AH11" s="41" t="s">
        <v>212</v>
      </c>
      <c r="AI11" s="41" t="s">
        <v>116</v>
      </c>
      <c r="AJ11" s="41" t="s">
        <v>166</v>
      </c>
      <c r="AK11" s="41" t="s">
        <v>180</v>
      </c>
      <c r="AL11" s="41" t="s">
        <v>117</v>
      </c>
      <c r="AM11" s="41" t="s">
        <v>120</v>
      </c>
      <c r="AN11" s="41" t="s">
        <v>131</v>
      </c>
      <c r="AO11" s="41" t="s">
        <v>117</v>
      </c>
    </row>
    <row r="12" spans="1:41" ht="19.95" customHeight="1" x14ac:dyDescent="0.35">
      <c r="A12" s="38" t="s">
        <v>214</v>
      </c>
      <c r="B12" s="39" t="s">
        <v>23</v>
      </c>
      <c r="C12" s="39" t="s">
        <v>313</v>
      </c>
      <c r="D12" s="39" t="s">
        <v>314</v>
      </c>
      <c r="E12" s="39" t="s">
        <v>95</v>
      </c>
      <c r="F12" s="39" t="s">
        <v>99</v>
      </c>
      <c r="G12" s="39" t="s">
        <v>95</v>
      </c>
      <c r="H12" s="39" t="s">
        <v>186</v>
      </c>
      <c r="I12" s="39" t="s">
        <v>186</v>
      </c>
      <c r="J12" s="39" t="s">
        <v>349</v>
      </c>
      <c r="K12" s="39" t="s">
        <v>329</v>
      </c>
      <c r="L12" s="39" t="s">
        <v>101</v>
      </c>
      <c r="M12" s="39" t="s">
        <v>286</v>
      </c>
      <c r="N12" s="39" t="s">
        <v>95</v>
      </c>
      <c r="O12" s="39" t="s">
        <v>189</v>
      </c>
      <c r="P12" s="39" t="s">
        <v>95</v>
      </c>
      <c r="Q12" s="39" t="s">
        <v>100</v>
      </c>
      <c r="R12" s="39" t="s">
        <v>259</v>
      </c>
      <c r="S12" s="39" t="s">
        <v>185</v>
      </c>
      <c r="T12" s="39" t="s">
        <v>150</v>
      </c>
      <c r="U12" s="39" t="s">
        <v>150</v>
      </c>
      <c r="V12" s="39" t="s">
        <v>173</v>
      </c>
      <c r="W12" s="39" t="s">
        <v>88</v>
      </c>
      <c r="X12" s="39" t="s">
        <v>88</v>
      </c>
      <c r="Y12" s="39" t="s">
        <v>109</v>
      </c>
      <c r="Z12" s="39" t="s">
        <v>109</v>
      </c>
      <c r="AA12" s="39" t="s">
        <v>175</v>
      </c>
      <c r="AB12" s="39" t="s">
        <v>106</v>
      </c>
      <c r="AC12" s="39" t="s">
        <v>175</v>
      </c>
      <c r="AD12" s="39" t="s">
        <v>149</v>
      </c>
      <c r="AE12" s="39" t="s">
        <v>255</v>
      </c>
      <c r="AF12" s="39" t="s">
        <v>174</v>
      </c>
      <c r="AG12" s="39" t="s">
        <v>177</v>
      </c>
      <c r="AH12" s="39" t="s">
        <v>377</v>
      </c>
      <c r="AI12" s="39" t="s">
        <v>197</v>
      </c>
      <c r="AJ12" s="39" t="s">
        <v>111</v>
      </c>
      <c r="AK12" s="39" t="s">
        <v>107</v>
      </c>
      <c r="AL12" s="39" t="s">
        <v>349</v>
      </c>
      <c r="AM12" s="39" t="s">
        <v>75</v>
      </c>
      <c r="AN12" s="39" t="s">
        <v>104</v>
      </c>
      <c r="AO12" s="39" t="s">
        <v>74</v>
      </c>
    </row>
    <row r="13" spans="1:41" ht="19.95" customHeight="1" x14ac:dyDescent="0.35">
      <c r="A13" s="40" t="s">
        <v>264</v>
      </c>
      <c r="B13" s="41" t="s">
        <v>161</v>
      </c>
      <c r="C13" s="41" t="s">
        <v>161</v>
      </c>
      <c r="D13" s="41" t="s">
        <v>120</v>
      </c>
      <c r="E13" s="41" t="s">
        <v>119</v>
      </c>
      <c r="F13" s="41" t="s">
        <v>121</v>
      </c>
      <c r="G13" s="41" t="s">
        <v>212</v>
      </c>
      <c r="H13" s="41" t="s">
        <v>161</v>
      </c>
      <c r="I13" s="41" t="s">
        <v>180</v>
      </c>
      <c r="J13" s="41" t="s">
        <v>120</v>
      </c>
      <c r="K13" s="41" t="s">
        <v>116</v>
      </c>
      <c r="L13" s="41" t="s">
        <v>158</v>
      </c>
      <c r="M13" s="41" t="s">
        <v>116</v>
      </c>
      <c r="N13" s="41" t="s">
        <v>161</v>
      </c>
      <c r="O13" s="41" t="s">
        <v>115</v>
      </c>
      <c r="P13" s="41" t="s">
        <v>122</v>
      </c>
      <c r="Q13" s="41" t="s">
        <v>119</v>
      </c>
      <c r="R13" s="41" t="s">
        <v>265</v>
      </c>
      <c r="S13" s="41" t="s">
        <v>116</v>
      </c>
      <c r="T13" s="41" t="s">
        <v>160</v>
      </c>
      <c r="U13" s="41" t="s">
        <v>138</v>
      </c>
      <c r="V13" s="41" t="s">
        <v>158</v>
      </c>
      <c r="W13" s="41" t="s">
        <v>123</v>
      </c>
      <c r="X13" s="41" t="s">
        <v>167</v>
      </c>
      <c r="Y13" s="41" t="s">
        <v>161</v>
      </c>
      <c r="Z13" s="41" t="s">
        <v>115</v>
      </c>
      <c r="AA13" s="41" t="s">
        <v>120</v>
      </c>
      <c r="AB13" s="41" t="s">
        <v>161</v>
      </c>
      <c r="AC13" s="41" t="s">
        <v>138</v>
      </c>
      <c r="AD13" s="41" t="s">
        <v>119</v>
      </c>
      <c r="AE13" s="41" t="s">
        <v>212</v>
      </c>
      <c r="AF13" s="41" t="s">
        <v>159</v>
      </c>
      <c r="AG13" s="41" t="s">
        <v>120</v>
      </c>
      <c r="AH13" s="41" t="s">
        <v>119</v>
      </c>
      <c r="AI13" s="41" t="s">
        <v>117</v>
      </c>
      <c r="AJ13" s="41" t="s">
        <v>132</v>
      </c>
      <c r="AK13" s="41" t="s">
        <v>163</v>
      </c>
      <c r="AL13" s="41" t="s">
        <v>120</v>
      </c>
      <c r="AM13" s="41" t="s">
        <v>140</v>
      </c>
      <c r="AN13" s="41" t="s">
        <v>127</v>
      </c>
      <c r="AO13" s="41" t="s">
        <v>119</v>
      </c>
    </row>
    <row r="14" spans="1:41" ht="19.95" customHeight="1" x14ac:dyDescent="0.35">
      <c r="A14" s="38" t="s">
        <v>149</v>
      </c>
      <c r="B14" s="39" t="s">
        <v>23</v>
      </c>
      <c r="C14" s="39" t="s">
        <v>199</v>
      </c>
      <c r="D14" s="39" t="s">
        <v>203</v>
      </c>
      <c r="E14" s="39" t="s">
        <v>99</v>
      </c>
      <c r="F14" s="39" t="s">
        <v>75</v>
      </c>
      <c r="G14" s="39" t="s">
        <v>174</v>
      </c>
      <c r="H14" s="39" t="s">
        <v>81</v>
      </c>
      <c r="I14" s="39" t="s">
        <v>198</v>
      </c>
      <c r="J14" s="39" t="s">
        <v>259</v>
      </c>
      <c r="K14" s="39" t="s">
        <v>48</v>
      </c>
      <c r="L14" s="39" t="s">
        <v>207</v>
      </c>
      <c r="M14" s="39" t="s">
        <v>96</v>
      </c>
      <c r="N14" s="39" t="s">
        <v>98</v>
      </c>
      <c r="O14" s="39" t="s">
        <v>76</v>
      </c>
      <c r="P14" s="39" t="s">
        <v>95</v>
      </c>
      <c r="Q14" s="39" t="s">
        <v>187</v>
      </c>
      <c r="R14" s="39" t="s">
        <v>147</v>
      </c>
      <c r="S14" s="39" t="s">
        <v>76</v>
      </c>
      <c r="T14" s="39" t="s">
        <v>95</v>
      </c>
      <c r="U14" s="39" t="s">
        <v>190</v>
      </c>
      <c r="V14" s="39" t="s">
        <v>172</v>
      </c>
      <c r="W14" s="39" t="s">
        <v>177</v>
      </c>
      <c r="X14" s="39" t="s">
        <v>54</v>
      </c>
      <c r="Y14" s="39" t="s">
        <v>106</v>
      </c>
      <c r="Z14" s="39" t="s">
        <v>107</v>
      </c>
      <c r="AA14" s="39" t="s">
        <v>111</v>
      </c>
      <c r="AB14" s="39" t="s">
        <v>104</v>
      </c>
      <c r="AC14" s="39" t="s">
        <v>175</v>
      </c>
      <c r="AD14" s="39" t="s">
        <v>204</v>
      </c>
      <c r="AE14" s="39" t="s">
        <v>198</v>
      </c>
      <c r="AF14" s="39" t="s">
        <v>84</v>
      </c>
      <c r="AG14" s="39" t="s">
        <v>54</v>
      </c>
      <c r="AH14" s="39" t="s">
        <v>191</v>
      </c>
      <c r="AI14" s="39" t="s">
        <v>74</v>
      </c>
      <c r="AJ14" s="39" t="s">
        <v>88</v>
      </c>
      <c r="AK14" s="39" t="s">
        <v>177</v>
      </c>
      <c r="AL14" s="39" t="s">
        <v>188</v>
      </c>
      <c r="AM14" s="39" t="s">
        <v>222</v>
      </c>
      <c r="AN14" s="39" t="s">
        <v>106</v>
      </c>
      <c r="AO14" s="39" t="s">
        <v>357</v>
      </c>
    </row>
    <row r="15" spans="1:41" ht="19.95" customHeight="1" x14ac:dyDescent="0.35">
      <c r="A15" s="40" t="s">
        <v>291</v>
      </c>
      <c r="B15" s="41" t="s">
        <v>161</v>
      </c>
      <c r="C15" s="41" t="s">
        <v>122</v>
      </c>
      <c r="D15" s="41" t="s">
        <v>116</v>
      </c>
      <c r="E15" s="41" t="s">
        <v>180</v>
      </c>
      <c r="F15" s="41" t="s">
        <v>122</v>
      </c>
      <c r="G15" s="41" t="s">
        <v>160</v>
      </c>
      <c r="H15" s="41" t="s">
        <v>161</v>
      </c>
      <c r="I15" s="41" t="s">
        <v>124</v>
      </c>
      <c r="J15" s="41" t="s">
        <v>122</v>
      </c>
      <c r="K15" s="41" t="s">
        <v>158</v>
      </c>
      <c r="L15" s="41" t="s">
        <v>118</v>
      </c>
      <c r="M15" s="41" t="s">
        <v>116</v>
      </c>
      <c r="N15" s="41" t="s">
        <v>121</v>
      </c>
      <c r="O15" s="41" t="s">
        <v>158</v>
      </c>
      <c r="P15" s="41" t="s">
        <v>122</v>
      </c>
      <c r="Q15" s="41" t="s">
        <v>122</v>
      </c>
      <c r="R15" s="41" t="s">
        <v>123</v>
      </c>
      <c r="S15" s="41" t="s">
        <v>123</v>
      </c>
      <c r="T15" s="41" t="s">
        <v>125</v>
      </c>
      <c r="U15" s="41" t="s">
        <v>157</v>
      </c>
      <c r="V15" s="41" t="s">
        <v>328</v>
      </c>
      <c r="W15" s="41" t="s">
        <v>163</v>
      </c>
      <c r="X15" s="41" t="s">
        <v>118</v>
      </c>
      <c r="Y15" s="41" t="s">
        <v>119</v>
      </c>
      <c r="Z15" s="41" t="s">
        <v>135</v>
      </c>
      <c r="AA15" s="41" t="s">
        <v>212</v>
      </c>
      <c r="AB15" s="41" t="s">
        <v>139</v>
      </c>
      <c r="AC15" s="41" t="s">
        <v>138</v>
      </c>
      <c r="AD15" s="41" t="s">
        <v>180</v>
      </c>
      <c r="AE15" s="41" t="s">
        <v>122</v>
      </c>
      <c r="AF15" s="41" t="s">
        <v>167</v>
      </c>
      <c r="AG15" s="41" t="s">
        <v>115</v>
      </c>
      <c r="AH15" s="41" t="s">
        <v>161</v>
      </c>
      <c r="AI15" s="41" t="s">
        <v>161</v>
      </c>
      <c r="AJ15" s="41" t="s">
        <v>119</v>
      </c>
      <c r="AK15" s="41" t="s">
        <v>137</v>
      </c>
      <c r="AL15" s="41" t="s">
        <v>132</v>
      </c>
      <c r="AM15" s="41" t="s">
        <v>119</v>
      </c>
      <c r="AN15" s="41" t="s">
        <v>180</v>
      </c>
      <c r="AO15" s="41" t="s">
        <v>140</v>
      </c>
    </row>
    <row r="16" spans="1:41" ht="19.95" customHeight="1" x14ac:dyDescent="0.35">
      <c r="A16" s="38" t="s">
        <v>187</v>
      </c>
      <c r="B16" s="39" t="s">
        <v>324</v>
      </c>
      <c r="C16" s="39" t="s">
        <v>275</v>
      </c>
      <c r="D16" s="39" t="s">
        <v>189</v>
      </c>
      <c r="E16" s="39" t="s">
        <v>186</v>
      </c>
      <c r="F16" s="39" t="s">
        <v>88</v>
      </c>
      <c r="G16" s="39" t="s">
        <v>105</v>
      </c>
      <c r="H16" s="39" t="s">
        <v>173</v>
      </c>
      <c r="I16" s="39" t="s">
        <v>171</v>
      </c>
      <c r="J16" s="39" t="s">
        <v>147</v>
      </c>
      <c r="K16" s="39" t="s">
        <v>81</v>
      </c>
      <c r="L16" s="39" t="s">
        <v>76</v>
      </c>
      <c r="M16" s="39" t="s">
        <v>222</v>
      </c>
      <c r="N16" s="39" t="s">
        <v>76</v>
      </c>
      <c r="O16" s="39" t="s">
        <v>105</v>
      </c>
      <c r="P16" s="39" t="s">
        <v>215</v>
      </c>
      <c r="Q16" s="39" t="s">
        <v>85</v>
      </c>
      <c r="R16" s="39" t="s">
        <v>106</v>
      </c>
      <c r="S16" s="39" t="s">
        <v>171</v>
      </c>
      <c r="T16" s="39" t="s">
        <v>42</v>
      </c>
      <c r="U16" s="39" t="s">
        <v>222</v>
      </c>
      <c r="V16" s="39" t="s">
        <v>106</v>
      </c>
      <c r="W16" s="39" t="s">
        <v>43</v>
      </c>
      <c r="X16" s="39" t="s">
        <v>108</v>
      </c>
      <c r="Y16" s="39" t="s">
        <v>104</v>
      </c>
      <c r="Z16" s="39" t="s">
        <v>104</v>
      </c>
      <c r="AA16" s="39" t="s">
        <v>111</v>
      </c>
      <c r="AB16" s="39" t="s">
        <v>107</v>
      </c>
      <c r="AC16" s="39" t="s">
        <v>177</v>
      </c>
      <c r="AD16" s="39" t="s">
        <v>275</v>
      </c>
      <c r="AE16" s="39" t="s">
        <v>111</v>
      </c>
      <c r="AF16" s="39" t="s">
        <v>171</v>
      </c>
      <c r="AG16" s="39" t="s">
        <v>175</v>
      </c>
      <c r="AH16" s="39" t="s">
        <v>44</v>
      </c>
      <c r="AI16" s="39" t="s">
        <v>173</v>
      </c>
      <c r="AJ16" s="39" t="s">
        <v>88</v>
      </c>
      <c r="AK16" s="39" t="s">
        <v>104</v>
      </c>
      <c r="AL16" s="39" t="s">
        <v>260</v>
      </c>
      <c r="AM16" s="39" t="s">
        <v>41</v>
      </c>
      <c r="AN16" s="39" t="s">
        <v>107</v>
      </c>
      <c r="AO16" s="39" t="s">
        <v>75</v>
      </c>
    </row>
    <row r="17" spans="1:41" ht="19.95" customHeight="1" x14ac:dyDescent="0.35">
      <c r="A17" s="40" t="s">
        <v>296</v>
      </c>
      <c r="B17" s="41" t="s">
        <v>163</v>
      </c>
      <c r="C17" s="41" t="s">
        <v>123</v>
      </c>
      <c r="D17" s="41" t="s">
        <v>135</v>
      </c>
      <c r="E17" s="41" t="s">
        <v>160</v>
      </c>
      <c r="F17" s="41" t="s">
        <v>135</v>
      </c>
      <c r="G17" s="41" t="s">
        <v>134</v>
      </c>
      <c r="H17" s="41" t="s">
        <v>163</v>
      </c>
      <c r="I17" s="41" t="s">
        <v>141</v>
      </c>
      <c r="J17" s="41" t="s">
        <v>128</v>
      </c>
      <c r="K17" s="41" t="s">
        <v>141</v>
      </c>
      <c r="L17" s="41" t="s">
        <v>141</v>
      </c>
      <c r="M17" s="41" t="s">
        <v>141</v>
      </c>
      <c r="N17" s="41" t="s">
        <v>132</v>
      </c>
      <c r="O17" s="41" t="s">
        <v>135</v>
      </c>
      <c r="P17" s="41" t="s">
        <v>128</v>
      </c>
      <c r="Q17" s="41" t="s">
        <v>141</v>
      </c>
      <c r="R17" s="41" t="s">
        <v>136</v>
      </c>
      <c r="S17" s="41" t="s">
        <v>123</v>
      </c>
      <c r="T17" s="41" t="s">
        <v>163</v>
      </c>
      <c r="U17" s="41" t="s">
        <v>158</v>
      </c>
      <c r="V17" s="41" t="s">
        <v>130</v>
      </c>
      <c r="W17" s="41" t="s">
        <v>160</v>
      </c>
      <c r="X17" s="41" t="s">
        <v>138</v>
      </c>
      <c r="Y17" s="41" t="s">
        <v>127</v>
      </c>
      <c r="Z17" s="41" t="s">
        <v>127</v>
      </c>
      <c r="AA17" s="41" t="s">
        <v>212</v>
      </c>
      <c r="AB17" s="41" t="s">
        <v>141</v>
      </c>
      <c r="AC17" s="41" t="s">
        <v>122</v>
      </c>
      <c r="AD17" s="41" t="s">
        <v>160</v>
      </c>
      <c r="AE17" s="41" t="s">
        <v>130</v>
      </c>
      <c r="AF17" s="41" t="s">
        <v>160</v>
      </c>
      <c r="AG17" s="41" t="s">
        <v>180</v>
      </c>
      <c r="AH17" s="41" t="s">
        <v>159</v>
      </c>
      <c r="AI17" s="41" t="s">
        <v>129</v>
      </c>
      <c r="AJ17" s="41" t="s">
        <v>119</v>
      </c>
      <c r="AK17" s="41" t="s">
        <v>127</v>
      </c>
      <c r="AL17" s="41" t="s">
        <v>132</v>
      </c>
      <c r="AM17" s="41" t="s">
        <v>138</v>
      </c>
      <c r="AN17" s="41" t="s">
        <v>138</v>
      </c>
      <c r="AO17" s="41" t="s">
        <v>135</v>
      </c>
    </row>
    <row r="18" spans="1:41" ht="19.95" customHeight="1" x14ac:dyDescent="0.35">
      <c r="A18" s="38" t="s">
        <v>292</v>
      </c>
      <c r="B18" s="39" t="s">
        <v>215</v>
      </c>
      <c r="C18" s="39" t="s">
        <v>40</v>
      </c>
      <c r="D18" s="39" t="s">
        <v>111</v>
      </c>
      <c r="E18" s="39" t="s">
        <v>106</v>
      </c>
      <c r="F18" s="39" t="s">
        <v>111</v>
      </c>
      <c r="G18" s="39" t="s">
        <v>106</v>
      </c>
      <c r="H18" s="39" t="s">
        <v>111</v>
      </c>
      <c r="I18" s="39" t="s">
        <v>109</v>
      </c>
      <c r="J18" s="39" t="s">
        <v>105</v>
      </c>
      <c r="K18" s="39" t="s">
        <v>111</v>
      </c>
      <c r="L18" s="39" t="s">
        <v>109</v>
      </c>
      <c r="M18" s="39" t="s">
        <v>175</v>
      </c>
      <c r="N18" s="39" t="s">
        <v>108</v>
      </c>
      <c r="O18" s="39" t="s">
        <v>175</v>
      </c>
      <c r="P18" s="39" t="s">
        <v>111</v>
      </c>
      <c r="Q18" s="39" t="s">
        <v>104</v>
      </c>
      <c r="R18" s="39" t="s">
        <v>177</v>
      </c>
      <c r="S18" s="39" t="s">
        <v>107</v>
      </c>
      <c r="T18" s="39" t="s">
        <v>108</v>
      </c>
      <c r="U18" s="39" t="s">
        <v>104</v>
      </c>
      <c r="V18" s="39" t="s">
        <v>111</v>
      </c>
      <c r="W18" s="39" t="s">
        <v>107</v>
      </c>
      <c r="X18" s="39" t="s">
        <v>104</v>
      </c>
      <c r="Y18" s="39" t="s">
        <v>104</v>
      </c>
      <c r="Z18" s="39" t="s">
        <v>104</v>
      </c>
      <c r="AA18" s="39" t="s">
        <v>104</v>
      </c>
      <c r="AB18" s="39" t="s">
        <v>104</v>
      </c>
      <c r="AC18" s="39" t="s">
        <v>104</v>
      </c>
      <c r="AD18" s="39" t="s">
        <v>107</v>
      </c>
      <c r="AE18" s="39" t="s">
        <v>40</v>
      </c>
      <c r="AF18" s="39" t="s">
        <v>108</v>
      </c>
      <c r="AG18" s="39" t="s">
        <v>104</v>
      </c>
      <c r="AH18" s="39" t="s">
        <v>107</v>
      </c>
      <c r="AI18" s="39" t="s">
        <v>40</v>
      </c>
      <c r="AJ18" s="39" t="s">
        <v>109</v>
      </c>
      <c r="AK18" s="39" t="s">
        <v>106</v>
      </c>
      <c r="AL18" s="39" t="s">
        <v>175</v>
      </c>
      <c r="AM18" s="39" t="s">
        <v>109</v>
      </c>
      <c r="AN18" s="39" t="s">
        <v>104</v>
      </c>
      <c r="AO18" s="39" t="s">
        <v>42</v>
      </c>
    </row>
    <row r="19" spans="1:41" ht="19.95" customHeight="1" x14ac:dyDescent="0.35">
      <c r="A19" s="40" t="s">
        <v>295</v>
      </c>
      <c r="B19" s="41" t="s">
        <v>130</v>
      </c>
      <c r="C19" s="41" t="s">
        <v>129</v>
      </c>
      <c r="D19" s="41" t="s">
        <v>136</v>
      </c>
      <c r="E19" s="41" t="s">
        <v>136</v>
      </c>
      <c r="F19" s="41" t="s">
        <v>139</v>
      </c>
      <c r="G19" s="41" t="s">
        <v>136</v>
      </c>
      <c r="H19" s="41" t="s">
        <v>129</v>
      </c>
      <c r="I19" s="41" t="s">
        <v>136</v>
      </c>
      <c r="J19" s="41" t="s">
        <v>130</v>
      </c>
      <c r="K19" s="41" t="s">
        <v>130</v>
      </c>
      <c r="L19" s="41" t="s">
        <v>136</v>
      </c>
      <c r="M19" s="41" t="s">
        <v>130</v>
      </c>
      <c r="N19" s="41" t="s">
        <v>136</v>
      </c>
      <c r="O19" s="41" t="s">
        <v>129</v>
      </c>
      <c r="P19" s="41" t="s">
        <v>130</v>
      </c>
      <c r="Q19" s="41" t="s">
        <v>127</v>
      </c>
      <c r="R19" s="41" t="s">
        <v>129</v>
      </c>
      <c r="S19" s="41" t="s">
        <v>127</v>
      </c>
      <c r="T19" s="41" t="s">
        <v>129</v>
      </c>
      <c r="U19" s="41" t="s">
        <v>127</v>
      </c>
      <c r="V19" s="41" t="s">
        <v>128</v>
      </c>
      <c r="W19" s="41" t="s">
        <v>136</v>
      </c>
      <c r="X19" s="41" t="s">
        <v>136</v>
      </c>
      <c r="Y19" s="41" t="s">
        <v>127</v>
      </c>
      <c r="Z19" s="41" t="s">
        <v>127</v>
      </c>
      <c r="AA19" s="41" t="s">
        <v>127</v>
      </c>
      <c r="AB19" s="41" t="s">
        <v>127</v>
      </c>
      <c r="AC19" s="41" t="s">
        <v>127</v>
      </c>
      <c r="AD19" s="41" t="s">
        <v>127</v>
      </c>
      <c r="AE19" s="41" t="s">
        <v>129</v>
      </c>
      <c r="AF19" s="41" t="s">
        <v>130</v>
      </c>
      <c r="AG19" s="41" t="s">
        <v>136</v>
      </c>
      <c r="AH19" s="41" t="s">
        <v>127</v>
      </c>
      <c r="AI19" s="41" t="s">
        <v>129</v>
      </c>
      <c r="AJ19" s="41" t="s">
        <v>134</v>
      </c>
      <c r="AK19" s="41" t="s">
        <v>158</v>
      </c>
      <c r="AL19" s="41" t="s">
        <v>136</v>
      </c>
      <c r="AM19" s="41" t="s">
        <v>129</v>
      </c>
      <c r="AN19" s="41" t="s">
        <v>127</v>
      </c>
      <c r="AO19" s="41" t="s">
        <v>130</v>
      </c>
    </row>
  </sheetData>
  <sheetProtection algorithmName="SHA-512" hashValue="Sk03uR3CbnBV2bzoTUqG4Cc5ppK1elqB1Lforah90qdzDIlTGUNnvBhHRdc1Ye3iHh0Bl3aX3ji5su8bTiyeZA==" saltValue="zYsSuNkRLNP81dPLcU1u6w=="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O19"/>
  <sheetViews>
    <sheetView showGridLines="0" workbookViewId="0"/>
  </sheetViews>
  <sheetFormatPr defaultColWidth="10.88671875" defaultRowHeight="14.4" x14ac:dyDescent="0.3"/>
  <cols>
    <col min="1" max="1" width="49.55468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1" t="s">
        <v>602</v>
      </c>
      <c r="B3" s="101"/>
      <c r="C3" s="101"/>
      <c r="D3" s="101"/>
      <c r="E3" s="101"/>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57</v>
      </c>
      <c r="D7" s="41" t="s">
        <v>236</v>
      </c>
      <c r="E7" s="41" t="s">
        <v>299</v>
      </c>
      <c r="F7" s="41" t="s">
        <v>80</v>
      </c>
      <c r="G7" s="41" t="s">
        <v>61</v>
      </c>
      <c r="H7" s="41" t="s">
        <v>62</v>
      </c>
      <c r="I7" s="41" t="s">
        <v>24</v>
      </c>
      <c r="J7" s="41" t="s">
        <v>64</v>
      </c>
      <c r="K7" s="41" t="s">
        <v>301</v>
      </c>
      <c r="L7" s="41" t="s">
        <v>65</v>
      </c>
      <c r="M7" s="41" t="s">
        <v>239</v>
      </c>
      <c r="N7" s="41" t="s">
        <v>302</v>
      </c>
      <c r="O7" s="41" t="s">
        <v>35</v>
      </c>
      <c r="P7" s="41" t="s">
        <v>31</v>
      </c>
      <c r="Q7" s="41" t="s">
        <v>304</v>
      </c>
      <c r="R7" s="41" t="s">
        <v>69</v>
      </c>
      <c r="S7" s="41" t="s">
        <v>244</v>
      </c>
      <c r="T7" s="41" t="s">
        <v>245</v>
      </c>
      <c r="U7" s="41" t="s">
        <v>352</v>
      </c>
      <c r="V7" s="41" t="s">
        <v>74</v>
      </c>
      <c r="W7" s="41" t="s">
        <v>74</v>
      </c>
      <c r="X7" s="41" t="s">
        <v>75</v>
      </c>
      <c r="Y7" s="41" t="s">
        <v>40</v>
      </c>
      <c r="Z7" s="41" t="s">
        <v>41</v>
      </c>
      <c r="AA7" s="41" t="s">
        <v>214</v>
      </c>
      <c r="AB7" s="41" t="s">
        <v>43</v>
      </c>
      <c r="AC7" s="41" t="s">
        <v>260</v>
      </c>
      <c r="AD7" s="41" t="s">
        <v>379</v>
      </c>
      <c r="AE7" s="41" t="s">
        <v>86</v>
      </c>
      <c r="AF7" s="41" t="s">
        <v>237</v>
      </c>
      <c r="AG7" s="41" t="s">
        <v>189</v>
      </c>
      <c r="AH7" s="41" t="s">
        <v>307</v>
      </c>
      <c r="AI7" s="41" t="s">
        <v>83</v>
      </c>
      <c r="AJ7" s="41" t="s">
        <v>84</v>
      </c>
      <c r="AK7" s="41" t="s">
        <v>85</v>
      </c>
      <c r="AL7" s="41" t="s">
        <v>86</v>
      </c>
      <c r="AM7" s="41" t="s">
        <v>309</v>
      </c>
      <c r="AN7" s="41" t="s">
        <v>43</v>
      </c>
      <c r="AO7" s="41" t="s">
        <v>335</v>
      </c>
    </row>
    <row r="8" spans="1:41" ht="19.95" customHeight="1" x14ac:dyDescent="0.35">
      <c r="A8" s="38" t="s">
        <v>104</v>
      </c>
      <c r="B8" s="39" t="s">
        <v>25</v>
      </c>
      <c r="C8" s="39" t="s">
        <v>323</v>
      </c>
      <c r="D8" s="39" t="s">
        <v>404</v>
      </c>
      <c r="E8" s="39" t="s">
        <v>183</v>
      </c>
      <c r="F8" s="39" t="s">
        <v>277</v>
      </c>
      <c r="G8" s="39" t="s">
        <v>97</v>
      </c>
      <c r="H8" s="39" t="s">
        <v>324</v>
      </c>
      <c r="I8" s="39" t="s">
        <v>358</v>
      </c>
      <c r="J8" s="39" t="s">
        <v>252</v>
      </c>
      <c r="K8" s="39" t="s">
        <v>405</v>
      </c>
      <c r="L8" s="39" t="s">
        <v>30</v>
      </c>
      <c r="M8" s="39" t="s">
        <v>338</v>
      </c>
      <c r="N8" s="39" t="s">
        <v>347</v>
      </c>
      <c r="O8" s="39" t="s">
        <v>102</v>
      </c>
      <c r="P8" s="39" t="s">
        <v>30</v>
      </c>
      <c r="Q8" s="39" t="s">
        <v>257</v>
      </c>
      <c r="R8" s="39" t="s">
        <v>150</v>
      </c>
      <c r="S8" s="39" t="s">
        <v>406</v>
      </c>
      <c r="T8" s="39" t="s">
        <v>171</v>
      </c>
      <c r="U8" s="39" t="s">
        <v>253</v>
      </c>
      <c r="V8" s="39" t="s">
        <v>174</v>
      </c>
      <c r="W8" s="39" t="s">
        <v>330</v>
      </c>
      <c r="X8" s="39" t="s">
        <v>109</v>
      </c>
      <c r="Y8" s="39" t="s">
        <v>109</v>
      </c>
      <c r="Z8" s="39" t="s">
        <v>111</v>
      </c>
      <c r="AA8" s="39" t="s">
        <v>85</v>
      </c>
      <c r="AB8" s="39" t="s">
        <v>175</v>
      </c>
      <c r="AC8" s="39" t="s">
        <v>42</v>
      </c>
      <c r="AD8" s="39" t="s">
        <v>407</v>
      </c>
      <c r="AE8" s="39" t="s">
        <v>178</v>
      </c>
      <c r="AF8" s="39" t="s">
        <v>75</v>
      </c>
      <c r="AG8" s="39" t="s">
        <v>105</v>
      </c>
      <c r="AH8" s="39" t="s">
        <v>408</v>
      </c>
      <c r="AI8" s="39" t="s">
        <v>51</v>
      </c>
      <c r="AJ8" s="39" t="s">
        <v>85</v>
      </c>
      <c r="AK8" s="39" t="s">
        <v>177</v>
      </c>
      <c r="AL8" s="39" t="s">
        <v>409</v>
      </c>
      <c r="AM8" s="39" t="s">
        <v>147</v>
      </c>
      <c r="AN8" s="39" t="s">
        <v>175</v>
      </c>
      <c r="AO8" s="39" t="s">
        <v>92</v>
      </c>
    </row>
    <row r="9" spans="1:41" ht="19.95" customHeight="1" x14ac:dyDescent="0.35">
      <c r="A9" s="40" t="s">
        <v>278</v>
      </c>
      <c r="B9" s="41" t="s">
        <v>328</v>
      </c>
      <c r="C9" s="41" t="s">
        <v>166</v>
      </c>
      <c r="D9" s="41" t="s">
        <v>227</v>
      </c>
      <c r="E9" s="41" t="s">
        <v>328</v>
      </c>
      <c r="F9" s="41" t="s">
        <v>166</v>
      </c>
      <c r="G9" s="41" t="s">
        <v>137</v>
      </c>
      <c r="H9" s="41" t="s">
        <v>387</v>
      </c>
      <c r="I9" s="41" t="s">
        <v>269</v>
      </c>
      <c r="J9" s="41" t="s">
        <v>268</v>
      </c>
      <c r="K9" s="41" t="s">
        <v>267</v>
      </c>
      <c r="L9" s="41" t="s">
        <v>266</v>
      </c>
      <c r="M9" s="41" t="s">
        <v>157</v>
      </c>
      <c r="N9" s="41" t="s">
        <v>320</v>
      </c>
      <c r="O9" s="41" t="s">
        <v>266</v>
      </c>
      <c r="P9" s="41" t="s">
        <v>267</v>
      </c>
      <c r="Q9" s="41" t="s">
        <v>166</v>
      </c>
      <c r="R9" s="41" t="s">
        <v>128</v>
      </c>
      <c r="S9" s="41" t="s">
        <v>386</v>
      </c>
      <c r="T9" s="41" t="s">
        <v>158</v>
      </c>
      <c r="U9" s="41" t="s">
        <v>343</v>
      </c>
      <c r="V9" s="41" t="s">
        <v>212</v>
      </c>
      <c r="W9" s="41" t="s">
        <v>410</v>
      </c>
      <c r="X9" s="41" t="s">
        <v>123</v>
      </c>
      <c r="Y9" s="41" t="s">
        <v>117</v>
      </c>
      <c r="Z9" s="41" t="s">
        <v>268</v>
      </c>
      <c r="AA9" s="41" t="s">
        <v>400</v>
      </c>
      <c r="AB9" s="41" t="s">
        <v>316</v>
      </c>
      <c r="AC9" s="41" t="s">
        <v>165</v>
      </c>
      <c r="AD9" s="41" t="s">
        <v>411</v>
      </c>
      <c r="AE9" s="41" t="s">
        <v>159</v>
      </c>
      <c r="AF9" s="41" t="s">
        <v>122</v>
      </c>
      <c r="AG9" s="41" t="s">
        <v>118</v>
      </c>
      <c r="AH9" s="41" t="s">
        <v>346</v>
      </c>
      <c r="AI9" s="41" t="s">
        <v>119</v>
      </c>
      <c r="AJ9" s="41" t="s">
        <v>118</v>
      </c>
      <c r="AK9" s="41" t="s">
        <v>266</v>
      </c>
      <c r="AL9" s="41" t="s">
        <v>345</v>
      </c>
      <c r="AM9" s="41" t="s">
        <v>212</v>
      </c>
      <c r="AN9" s="41" t="s">
        <v>387</v>
      </c>
      <c r="AO9" s="41" t="s">
        <v>120</v>
      </c>
    </row>
    <row r="10" spans="1:41" ht="19.95" customHeight="1" x14ac:dyDescent="0.35">
      <c r="A10" s="38" t="s">
        <v>214</v>
      </c>
      <c r="B10" s="39" t="s">
        <v>412</v>
      </c>
      <c r="C10" s="39" t="s">
        <v>341</v>
      </c>
      <c r="D10" s="39" t="s">
        <v>284</v>
      </c>
      <c r="E10" s="39" t="s">
        <v>101</v>
      </c>
      <c r="F10" s="39" t="s">
        <v>214</v>
      </c>
      <c r="G10" s="39" t="s">
        <v>76</v>
      </c>
      <c r="H10" s="39" t="s">
        <v>75</v>
      </c>
      <c r="I10" s="39" t="s">
        <v>95</v>
      </c>
      <c r="J10" s="39" t="s">
        <v>198</v>
      </c>
      <c r="K10" s="39" t="s">
        <v>84</v>
      </c>
      <c r="L10" s="39" t="s">
        <v>188</v>
      </c>
      <c r="M10" s="39" t="s">
        <v>151</v>
      </c>
      <c r="N10" s="39" t="s">
        <v>100</v>
      </c>
      <c r="O10" s="39" t="s">
        <v>169</v>
      </c>
      <c r="P10" s="39" t="s">
        <v>286</v>
      </c>
      <c r="Q10" s="39" t="s">
        <v>206</v>
      </c>
      <c r="R10" s="39" t="s">
        <v>222</v>
      </c>
      <c r="S10" s="39" t="s">
        <v>145</v>
      </c>
      <c r="T10" s="39" t="s">
        <v>258</v>
      </c>
      <c r="U10" s="39" t="s">
        <v>187</v>
      </c>
      <c r="V10" s="39" t="s">
        <v>206</v>
      </c>
      <c r="W10" s="39" t="s">
        <v>177</v>
      </c>
      <c r="X10" s="39" t="s">
        <v>111</v>
      </c>
      <c r="Y10" s="39" t="s">
        <v>106</v>
      </c>
      <c r="Z10" s="39" t="s">
        <v>175</v>
      </c>
      <c r="AA10" s="39" t="s">
        <v>106</v>
      </c>
      <c r="AB10" s="39" t="s">
        <v>106</v>
      </c>
      <c r="AC10" s="39" t="s">
        <v>111</v>
      </c>
      <c r="AD10" s="39" t="s">
        <v>257</v>
      </c>
      <c r="AE10" s="39" t="s">
        <v>84</v>
      </c>
      <c r="AF10" s="39" t="s">
        <v>101</v>
      </c>
      <c r="AG10" s="39" t="s">
        <v>177</v>
      </c>
      <c r="AH10" s="39" t="s">
        <v>329</v>
      </c>
      <c r="AI10" s="39" t="s">
        <v>341</v>
      </c>
      <c r="AJ10" s="39" t="s">
        <v>40</v>
      </c>
      <c r="AK10" s="39" t="s">
        <v>111</v>
      </c>
      <c r="AL10" s="39" t="s">
        <v>95</v>
      </c>
      <c r="AM10" s="39" t="s">
        <v>214</v>
      </c>
      <c r="AN10" s="39" t="s">
        <v>106</v>
      </c>
      <c r="AO10" s="39" t="s">
        <v>209</v>
      </c>
    </row>
    <row r="11" spans="1:41" ht="19.95" customHeight="1" x14ac:dyDescent="0.35">
      <c r="A11" s="40" t="s">
        <v>264</v>
      </c>
      <c r="B11" s="41" t="s">
        <v>158</v>
      </c>
      <c r="C11" s="41" t="s">
        <v>180</v>
      </c>
      <c r="D11" s="41" t="s">
        <v>122</v>
      </c>
      <c r="E11" s="41" t="s">
        <v>119</v>
      </c>
      <c r="F11" s="41" t="s">
        <v>138</v>
      </c>
      <c r="G11" s="41" t="s">
        <v>159</v>
      </c>
      <c r="H11" s="41" t="s">
        <v>119</v>
      </c>
      <c r="I11" s="41" t="s">
        <v>120</v>
      </c>
      <c r="J11" s="41" t="s">
        <v>122</v>
      </c>
      <c r="K11" s="41" t="s">
        <v>180</v>
      </c>
      <c r="L11" s="41" t="s">
        <v>180</v>
      </c>
      <c r="M11" s="41" t="s">
        <v>115</v>
      </c>
      <c r="N11" s="41" t="s">
        <v>123</v>
      </c>
      <c r="O11" s="41" t="s">
        <v>160</v>
      </c>
      <c r="P11" s="41" t="s">
        <v>161</v>
      </c>
      <c r="Q11" s="41" t="s">
        <v>158</v>
      </c>
      <c r="R11" s="41" t="s">
        <v>163</v>
      </c>
      <c r="S11" s="41" t="s">
        <v>160</v>
      </c>
      <c r="T11" s="41" t="s">
        <v>157</v>
      </c>
      <c r="U11" s="41" t="s">
        <v>117</v>
      </c>
      <c r="V11" s="41" t="s">
        <v>131</v>
      </c>
      <c r="W11" s="41" t="s">
        <v>163</v>
      </c>
      <c r="X11" s="41" t="s">
        <v>120</v>
      </c>
      <c r="Y11" s="41" t="s">
        <v>123</v>
      </c>
      <c r="Z11" s="41" t="s">
        <v>167</v>
      </c>
      <c r="AA11" s="41" t="s">
        <v>128</v>
      </c>
      <c r="AB11" s="41" t="s">
        <v>120</v>
      </c>
      <c r="AC11" s="41" t="s">
        <v>158</v>
      </c>
      <c r="AD11" s="41" t="s">
        <v>138</v>
      </c>
      <c r="AE11" s="41" t="s">
        <v>138</v>
      </c>
      <c r="AF11" s="41" t="s">
        <v>118</v>
      </c>
      <c r="AG11" s="41" t="s">
        <v>120</v>
      </c>
      <c r="AH11" s="41" t="s">
        <v>180</v>
      </c>
      <c r="AI11" s="41" t="s">
        <v>158</v>
      </c>
      <c r="AJ11" s="41" t="s">
        <v>121</v>
      </c>
      <c r="AK11" s="41" t="s">
        <v>328</v>
      </c>
      <c r="AL11" s="41" t="s">
        <v>160</v>
      </c>
      <c r="AM11" s="41" t="s">
        <v>115</v>
      </c>
      <c r="AN11" s="41" t="s">
        <v>180</v>
      </c>
      <c r="AO11" s="41" t="s">
        <v>161</v>
      </c>
    </row>
    <row r="12" spans="1:41" ht="19.95" customHeight="1" x14ac:dyDescent="0.35">
      <c r="A12" s="38" t="s">
        <v>178</v>
      </c>
      <c r="B12" s="39" t="s">
        <v>402</v>
      </c>
      <c r="C12" s="39" t="s">
        <v>199</v>
      </c>
      <c r="D12" s="39" t="s">
        <v>204</v>
      </c>
      <c r="E12" s="39" t="s">
        <v>147</v>
      </c>
      <c r="F12" s="39" t="s">
        <v>187</v>
      </c>
      <c r="G12" s="39" t="s">
        <v>171</v>
      </c>
      <c r="H12" s="39" t="s">
        <v>75</v>
      </c>
      <c r="I12" s="39" t="s">
        <v>286</v>
      </c>
      <c r="J12" s="39" t="s">
        <v>274</v>
      </c>
      <c r="K12" s="39" t="s">
        <v>170</v>
      </c>
      <c r="L12" s="39" t="s">
        <v>192</v>
      </c>
      <c r="M12" s="39" t="s">
        <v>185</v>
      </c>
      <c r="N12" s="39" t="s">
        <v>186</v>
      </c>
      <c r="O12" s="39" t="s">
        <v>76</v>
      </c>
      <c r="P12" s="39" t="s">
        <v>260</v>
      </c>
      <c r="Q12" s="39" t="s">
        <v>222</v>
      </c>
      <c r="R12" s="39" t="s">
        <v>84</v>
      </c>
      <c r="S12" s="39" t="s">
        <v>175</v>
      </c>
      <c r="T12" s="39" t="s">
        <v>190</v>
      </c>
      <c r="U12" s="39" t="s">
        <v>54</v>
      </c>
      <c r="V12" s="39" t="s">
        <v>205</v>
      </c>
      <c r="W12" s="39" t="s">
        <v>109</v>
      </c>
      <c r="X12" s="39" t="s">
        <v>42</v>
      </c>
      <c r="Y12" s="39" t="s">
        <v>108</v>
      </c>
      <c r="Z12" s="39" t="s">
        <v>107</v>
      </c>
      <c r="AA12" s="39" t="s">
        <v>111</v>
      </c>
      <c r="AB12" s="39" t="s">
        <v>104</v>
      </c>
      <c r="AC12" s="39" t="s">
        <v>177</v>
      </c>
      <c r="AD12" s="39" t="s">
        <v>150</v>
      </c>
      <c r="AE12" s="39" t="s">
        <v>325</v>
      </c>
      <c r="AF12" s="39" t="s">
        <v>193</v>
      </c>
      <c r="AG12" s="39" t="s">
        <v>175</v>
      </c>
      <c r="AH12" s="39" t="s">
        <v>185</v>
      </c>
      <c r="AI12" s="39" t="s">
        <v>284</v>
      </c>
      <c r="AJ12" s="39" t="s">
        <v>215</v>
      </c>
      <c r="AK12" s="39" t="s">
        <v>106</v>
      </c>
      <c r="AL12" s="39" t="s">
        <v>85</v>
      </c>
      <c r="AM12" s="39" t="s">
        <v>41</v>
      </c>
      <c r="AN12" s="39" t="s">
        <v>106</v>
      </c>
      <c r="AO12" s="39" t="s">
        <v>347</v>
      </c>
    </row>
    <row r="13" spans="1:41" ht="19.95" customHeight="1" x14ac:dyDescent="0.35">
      <c r="A13" s="40" t="s">
        <v>290</v>
      </c>
      <c r="B13" s="41" t="s">
        <v>180</v>
      </c>
      <c r="C13" s="41" t="s">
        <v>122</v>
      </c>
      <c r="D13" s="41" t="s">
        <v>159</v>
      </c>
      <c r="E13" s="41" t="s">
        <v>123</v>
      </c>
      <c r="F13" s="41" t="s">
        <v>119</v>
      </c>
      <c r="G13" s="41" t="s">
        <v>160</v>
      </c>
      <c r="H13" s="41" t="s">
        <v>119</v>
      </c>
      <c r="I13" s="41" t="s">
        <v>116</v>
      </c>
      <c r="J13" s="41" t="s">
        <v>119</v>
      </c>
      <c r="K13" s="41" t="s">
        <v>160</v>
      </c>
      <c r="L13" s="41" t="s">
        <v>119</v>
      </c>
      <c r="M13" s="41" t="s">
        <v>161</v>
      </c>
      <c r="N13" s="41" t="s">
        <v>138</v>
      </c>
      <c r="O13" s="41" t="s">
        <v>158</v>
      </c>
      <c r="P13" s="41" t="s">
        <v>180</v>
      </c>
      <c r="Q13" s="41" t="s">
        <v>160</v>
      </c>
      <c r="R13" s="41" t="s">
        <v>115</v>
      </c>
      <c r="S13" s="41" t="s">
        <v>130</v>
      </c>
      <c r="T13" s="41" t="s">
        <v>118</v>
      </c>
      <c r="U13" s="41" t="s">
        <v>128</v>
      </c>
      <c r="V13" s="41" t="s">
        <v>121</v>
      </c>
      <c r="W13" s="41" t="s">
        <v>129</v>
      </c>
      <c r="X13" s="41" t="s">
        <v>166</v>
      </c>
      <c r="Y13" s="41" t="s">
        <v>167</v>
      </c>
      <c r="Z13" s="41" t="s">
        <v>135</v>
      </c>
      <c r="AA13" s="41" t="s">
        <v>212</v>
      </c>
      <c r="AB13" s="41" t="s">
        <v>129</v>
      </c>
      <c r="AC13" s="41" t="s">
        <v>119</v>
      </c>
      <c r="AD13" s="41" t="s">
        <v>139</v>
      </c>
      <c r="AE13" s="41" t="s">
        <v>115</v>
      </c>
      <c r="AF13" s="41" t="s">
        <v>157</v>
      </c>
      <c r="AG13" s="41" t="s">
        <v>158</v>
      </c>
      <c r="AH13" s="41" t="s">
        <v>141</v>
      </c>
      <c r="AI13" s="41" t="s">
        <v>120</v>
      </c>
      <c r="AJ13" s="41" t="s">
        <v>165</v>
      </c>
      <c r="AK13" s="41" t="s">
        <v>160</v>
      </c>
      <c r="AL13" s="41" t="s">
        <v>139</v>
      </c>
      <c r="AM13" s="41" t="s">
        <v>138</v>
      </c>
      <c r="AN13" s="41" t="s">
        <v>115</v>
      </c>
      <c r="AO13" s="41" t="s">
        <v>117</v>
      </c>
    </row>
    <row r="14" spans="1:41" ht="19.95" customHeight="1" x14ac:dyDescent="0.35">
      <c r="A14" s="38" t="s">
        <v>149</v>
      </c>
      <c r="B14" s="39" t="s">
        <v>413</v>
      </c>
      <c r="C14" s="39" t="s">
        <v>198</v>
      </c>
      <c r="D14" s="39" t="s">
        <v>253</v>
      </c>
      <c r="E14" s="39" t="s">
        <v>192</v>
      </c>
      <c r="F14" s="39" t="s">
        <v>145</v>
      </c>
      <c r="G14" s="39" t="s">
        <v>75</v>
      </c>
      <c r="H14" s="39" t="s">
        <v>171</v>
      </c>
      <c r="I14" s="39" t="s">
        <v>75</v>
      </c>
      <c r="J14" s="39" t="s">
        <v>204</v>
      </c>
      <c r="K14" s="39" t="s">
        <v>146</v>
      </c>
      <c r="L14" s="39" t="s">
        <v>190</v>
      </c>
      <c r="M14" s="39" t="s">
        <v>101</v>
      </c>
      <c r="N14" s="39" t="s">
        <v>147</v>
      </c>
      <c r="O14" s="39" t="s">
        <v>169</v>
      </c>
      <c r="P14" s="39" t="s">
        <v>81</v>
      </c>
      <c r="Q14" s="39" t="s">
        <v>147</v>
      </c>
      <c r="R14" s="39" t="s">
        <v>292</v>
      </c>
      <c r="S14" s="39" t="s">
        <v>104</v>
      </c>
      <c r="T14" s="39" t="s">
        <v>174</v>
      </c>
      <c r="U14" s="39" t="s">
        <v>104</v>
      </c>
      <c r="V14" s="39" t="s">
        <v>88</v>
      </c>
      <c r="W14" s="39" t="s">
        <v>104</v>
      </c>
      <c r="X14" s="39" t="s">
        <v>177</v>
      </c>
      <c r="Y14" s="39" t="s">
        <v>108</v>
      </c>
      <c r="Z14" s="39" t="s">
        <v>108</v>
      </c>
      <c r="AA14" s="39" t="s">
        <v>104</v>
      </c>
      <c r="AB14" s="39" t="s">
        <v>107</v>
      </c>
      <c r="AC14" s="39" t="s">
        <v>54</v>
      </c>
      <c r="AD14" s="39" t="s">
        <v>104</v>
      </c>
      <c r="AE14" s="39" t="s">
        <v>38</v>
      </c>
      <c r="AF14" s="39" t="s">
        <v>206</v>
      </c>
      <c r="AG14" s="39" t="s">
        <v>177</v>
      </c>
      <c r="AH14" s="39" t="s">
        <v>174</v>
      </c>
      <c r="AI14" s="39" t="s">
        <v>283</v>
      </c>
      <c r="AJ14" s="39" t="s">
        <v>108</v>
      </c>
      <c r="AK14" s="39" t="s">
        <v>104</v>
      </c>
      <c r="AL14" s="39" t="s">
        <v>41</v>
      </c>
      <c r="AM14" s="39" t="s">
        <v>76</v>
      </c>
      <c r="AN14" s="39" t="s">
        <v>107</v>
      </c>
      <c r="AO14" s="39" t="s">
        <v>309</v>
      </c>
    </row>
    <row r="15" spans="1:41" ht="19.95" customHeight="1" x14ac:dyDescent="0.35">
      <c r="A15" s="40" t="s">
        <v>291</v>
      </c>
      <c r="B15" s="41" t="s">
        <v>180</v>
      </c>
      <c r="C15" s="41" t="s">
        <v>138</v>
      </c>
      <c r="D15" s="41" t="s">
        <v>158</v>
      </c>
      <c r="E15" s="41" t="s">
        <v>119</v>
      </c>
      <c r="F15" s="41" t="s">
        <v>180</v>
      </c>
      <c r="G15" s="41" t="s">
        <v>119</v>
      </c>
      <c r="H15" s="41" t="s">
        <v>160</v>
      </c>
      <c r="I15" s="41" t="s">
        <v>159</v>
      </c>
      <c r="J15" s="41" t="s">
        <v>119</v>
      </c>
      <c r="K15" s="41" t="s">
        <v>138</v>
      </c>
      <c r="L15" s="41" t="s">
        <v>159</v>
      </c>
      <c r="M15" s="41" t="s">
        <v>120</v>
      </c>
      <c r="N15" s="41" t="s">
        <v>160</v>
      </c>
      <c r="O15" s="41" t="s">
        <v>160</v>
      </c>
      <c r="P15" s="41" t="s">
        <v>159</v>
      </c>
      <c r="Q15" s="41" t="s">
        <v>119</v>
      </c>
      <c r="R15" s="41" t="s">
        <v>166</v>
      </c>
      <c r="S15" s="41" t="s">
        <v>127</v>
      </c>
      <c r="T15" s="41" t="s">
        <v>158</v>
      </c>
      <c r="U15" s="41" t="s">
        <v>127</v>
      </c>
      <c r="V15" s="41" t="s">
        <v>123</v>
      </c>
      <c r="W15" s="41" t="s">
        <v>127</v>
      </c>
      <c r="X15" s="41" t="s">
        <v>115</v>
      </c>
      <c r="Y15" s="41" t="s">
        <v>167</v>
      </c>
      <c r="Z15" s="41" t="s">
        <v>212</v>
      </c>
      <c r="AA15" s="41" t="s">
        <v>127</v>
      </c>
      <c r="AB15" s="41" t="s">
        <v>163</v>
      </c>
      <c r="AC15" s="41" t="s">
        <v>120</v>
      </c>
      <c r="AD15" s="41" t="s">
        <v>127</v>
      </c>
      <c r="AE15" s="41" t="s">
        <v>124</v>
      </c>
      <c r="AF15" s="41" t="s">
        <v>180</v>
      </c>
      <c r="AG15" s="41" t="s">
        <v>116</v>
      </c>
      <c r="AH15" s="41" t="s">
        <v>134</v>
      </c>
      <c r="AI15" s="41" t="s">
        <v>140</v>
      </c>
      <c r="AJ15" s="41" t="s">
        <v>163</v>
      </c>
      <c r="AK15" s="41" t="s">
        <v>130</v>
      </c>
      <c r="AL15" s="41" t="s">
        <v>139</v>
      </c>
      <c r="AM15" s="41" t="s">
        <v>116</v>
      </c>
      <c r="AN15" s="41" t="s">
        <v>141</v>
      </c>
      <c r="AO15" s="41" t="s">
        <v>115</v>
      </c>
    </row>
    <row r="16" spans="1:41" ht="19.95" customHeight="1" x14ac:dyDescent="0.35">
      <c r="A16" s="38" t="s">
        <v>292</v>
      </c>
      <c r="B16" s="39" t="s">
        <v>341</v>
      </c>
      <c r="C16" s="39" t="s">
        <v>101</v>
      </c>
      <c r="D16" s="39" t="s">
        <v>75</v>
      </c>
      <c r="E16" s="39" t="s">
        <v>145</v>
      </c>
      <c r="F16" s="39" t="s">
        <v>222</v>
      </c>
      <c r="G16" s="39" t="s">
        <v>41</v>
      </c>
      <c r="H16" s="39" t="s">
        <v>111</v>
      </c>
      <c r="I16" s="39" t="s">
        <v>54</v>
      </c>
      <c r="J16" s="39" t="s">
        <v>147</v>
      </c>
      <c r="K16" s="39" t="s">
        <v>189</v>
      </c>
      <c r="L16" s="39" t="s">
        <v>85</v>
      </c>
      <c r="M16" s="39" t="s">
        <v>40</v>
      </c>
      <c r="N16" s="39" t="s">
        <v>54</v>
      </c>
      <c r="O16" s="39" t="s">
        <v>171</v>
      </c>
      <c r="P16" s="39" t="s">
        <v>85</v>
      </c>
      <c r="Q16" s="39" t="s">
        <v>169</v>
      </c>
      <c r="R16" s="39" t="s">
        <v>274</v>
      </c>
      <c r="S16" s="39" t="s">
        <v>107</v>
      </c>
      <c r="T16" s="39" t="s">
        <v>106</v>
      </c>
      <c r="U16" s="39" t="s">
        <v>104</v>
      </c>
      <c r="V16" s="39" t="s">
        <v>109</v>
      </c>
      <c r="W16" s="39" t="s">
        <v>104</v>
      </c>
      <c r="X16" s="39" t="s">
        <v>107</v>
      </c>
      <c r="Y16" s="39" t="s">
        <v>104</v>
      </c>
      <c r="Z16" s="39" t="s">
        <v>104</v>
      </c>
      <c r="AA16" s="39" t="s">
        <v>104</v>
      </c>
      <c r="AB16" s="39" t="s">
        <v>104</v>
      </c>
      <c r="AC16" s="39" t="s">
        <v>107</v>
      </c>
      <c r="AD16" s="39" t="s">
        <v>107</v>
      </c>
      <c r="AE16" s="39" t="s">
        <v>198</v>
      </c>
      <c r="AF16" s="39" t="s">
        <v>106</v>
      </c>
      <c r="AG16" s="39" t="s">
        <v>104</v>
      </c>
      <c r="AH16" s="39" t="s">
        <v>108</v>
      </c>
      <c r="AI16" s="39" t="s">
        <v>207</v>
      </c>
      <c r="AJ16" s="39" t="s">
        <v>107</v>
      </c>
      <c r="AK16" s="39" t="s">
        <v>104</v>
      </c>
      <c r="AL16" s="39" t="s">
        <v>105</v>
      </c>
      <c r="AM16" s="39" t="s">
        <v>111</v>
      </c>
      <c r="AN16" s="39" t="s">
        <v>104</v>
      </c>
      <c r="AO16" s="39" t="s">
        <v>94</v>
      </c>
    </row>
    <row r="17" spans="1:41" ht="19.95" customHeight="1" x14ac:dyDescent="0.35">
      <c r="A17" s="40" t="s">
        <v>295</v>
      </c>
      <c r="B17" s="41" t="s">
        <v>128</v>
      </c>
      <c r="C17" s="41" t="s">
        <v>141</v>
      </c>
      <c r="D17" s="41" t="s">
        <v>135</v>
      </c>
      <c r="E17" s="41" t="s">
        <v>132</v>
      </c>
      <c r="F17" s="41" t="s">
        <v>123</v>
      </c>
      <c r="G17" s="41" t="s">
        <v>141</v>
      </c>
      <c r="H17" s="41" t="s">
        <v>129</v>
      </c>
      <c r="I17" s="41" t="s">
        <v>129</v>
      </c>
      <c r="J17" s="41" t="s">
        <v>128</v>
      </c>
      <c r="K17" s="41" t="s">
        <v>141</v>
      </c>
      <c r="L17" s="41" t="s">
        <v>134</v>
      </c>
      <c r="M17" s="41" t="s">
        <v>135</v>
      </c>
      <c r="N17" s="41" t="s">
        <v>129</v>
      </c>
      <c r="O17" s="41" t="s">
        <v>180</v>
      </c>
      <c r="P17" s="41" t="s">
        <v>135</v>
      </c>
      <c r="Q17" s="41" t="s">
        <v>123</v>
      </c>
      <c r="R17" s="41" t="s">
        <v>118</v>
      </c>
      <c r="S17" s="41" t="s">
        <v>136</v>
      </c>
      <c r="T17" s="41" t="s">
        <v>130</v>
      </c>
      <c r="U17" s="41" t="s">
        <v>127</v>
      </c>
      <c r="V17" s="41" t="s">
        <v>129</v>
      </c>
      <c r="W17" s="41" t="s">
        <v>127</v>
      </c>
      <c r="X17" s="41" t="s">
        <v>130</v>
      </c>
      <c r="Y17" s="41" t="s">
        <v>127</v>
      </c>
      <c r="Z17" s="41" t="s">
        <v>127</v>
      </c>
      <c r="AA17" s="41" t="s">
        <v>127</v>
      </c>
      <c r="AB17" s="41" t="s">
        <v>127</v>
      </c>
      <c r="AC17" s="41" t="s">
        <v>130</v>
      </c>
      <c r="AD17" s="41" t="s">
        <v>127</v>
      </c>
      <c r="AE17" s="41" t="s">
        <v>122</v>
      </c>
      <c r="AF17" s="41" t="s">
        <v>136</v>
      </c>
      <c r="AG17" s="41" t="s">
        <v>127</v>
      </c>
      <c r="AH17" s="41" t="s">
        <v>136</v>
      </c>
      <c r="AI17" s="41" t="s">
        <v>180</v>
      </c>
      <c r="AJ17" s="41" t="s">
        <v>136</v>
      </c>
      <c r="AK17" s="41" t="s">
        <v>127</v>
      </c>
      <c r="AL17" s="41" t="s">
        <v>130</v>
      </c>
      <c r="AM17" s="41" t="s">
        <v>134</v>
      </c>
      <c r="AN17" s="41" t="s">
        <v>127</v>
      </c>
      <c r="AO17" s="41" t="s">
        <v>160</v>
      </c>
    </row>
    <row r="18" spans="1:41" ht="19.95" customHeight="1" x14ac:dyDescent="0.35">
      <c r="A18" s="38" t="s">
        <v>187</v>
      </c>
      <c r="B18" s="39" t="s">
        <v>101</v>
      </c>
      <c r="C18" s="39" t="s">
        <v>189</v>
      </c>
      <c r="D18" s="39" t="s">
        <v>42</v>
      </c>
      <c r="E18" s="39" t="s">
        <v>42</v>
      </c>
      <c r="F18" s="39" t="s">
        <v>54</v>
      </c>
      <c r="G18" s="39" t="s">
        <v>108</v>
      </c>
      <c r="H18" s="39" t="s">
        <v>54</v>
      </c>
      <c r="I18" s="39" t="s">
        <v>40</v>
      </c>
      <c r="J18" s="39" t="s">
        <v>173</v>
      </c>
      <c r="K18" s="39" t="s">
        <v>85</v>
      </c>
      <c r="L18" s="39" t="s">
        <v>41</v>
      </c>
      <c r="M18" s="39" t="s">
        <v>40</v>
      </c>
      <c r="N18" s="39" t="s">
        <v>215</v>
      </c>
      <c r="O18" s="39" t="s">
        <v>106</v>
      </c>
      <c r="P18" s="39" t="s">
        <v>106</v>
      </c>
      <c r="Q18" s="39" t="s">
        <v>105</v>
      </c>
      <c r="R18" s="39" t="s">
        <v>106</v>
      </c>
      <c r="S18" s="39" t="s">
        <v>108</v>
      </c>
      <c r="T18" s="39" t="s">
        <v>85</v>
      </c>
      <c r="U18" s="39" t="s">
        <v>107</v>
      </c>
      <c r="V18" s="39" t="s">
        <v>54</v>
      </c>
      <c r="W18" s="39" t="s">
        <v>109</v>
      </c>
      <c r="X18" s="39" t="s">
        <v>106</v>
      </c>
      <c r="Y18" s="39" t="s">
        <v>104</v>
      </c>
      <c r="Z18" s="39" t="s">
        <v>104</v>
      </c>
      <c r="AA18" s="39" t="s">
        <v>106</v>
      </c>
      <c r="AB18" s="39" t="s">
        <v>109</v>
      </c>
      <c r="AC18" s="39" t="s">
        <v>175</v>
      </c>
      <c r="AD18" s="39" t="s">
        <v>43</v>
      </c>
      <c r="AE18" s="39" t="s">
        <v>88</v>
      </c>
      <c r="AF18" s="39" t="s">
        <v>215</v>
      </c>
      <c r="AG18" s="39" t="s">
        <v>175</v>
      </c>
      <c r="AH18" s="39" t="s">
        <v>171</v>
      </c>
      <c r="AI18" s="39" t="s">
        <v>215</v>
      </c>
      <c r="AJ18" s="39" t="s">
        <v>175</v>
      </c>
      <c r="AK18" s="39" t="s">
        <v>104</v>
      </c>
      <c r="AL18" s="39" t="s">
        <v>42</v>
      </c>
      <c r="AM18" s="39" t="s">
        <v>85</v>
      </c>
      <c r="AN18" s="39" t="s">
        <v>107</v>
      </c>
      <c r="AO18" s="39" t="s">
        <v>150</v>
      </c>
    </row>
    <row r="19" spans="1:41" ht="19.95" customHeight="1" x14ac:dyDescent="0.35">
      <c r="A19" s="40" t="s">
        <v>296</v>
      </c>
      <c r="B19" s="41" t="s">
        <v>139</v>
      </c>
      <c r="C19" s="41" t="s">
        <v>135</v>
      </c>
      <c r="D19" s="41" t="s">
        <v>130</v>
      </c>
      <c r="E19" s="41" t="s">
        <v>134</v>
      </c>
      <c r="F19" s="41" t="s">
        <v>139</v>
      </c>
      <c r="G19" s="41" t="s">
        <v>130</v>
      </c>
      <c r="H19" s="41" t="s">
        <v>139</v>
      </c>
      <c r="I19" s="41" t="s">
        <v>135</v>
      </c>
      <c r="J19" s="41" t="s">
        <v>129</v>
      </c>
      <c r="K19" s="41" t="s">
        <v>139</v>
      </c>
      <c r="L19" s="41" t="s">
        <v>135</v>
      </c>
      <c r="M19" s="41" t="s">
        <v>135</v>
      </c>
      <c r="N19" s="41" t="s">
        <v>163</v>
      </c>
      <c r="O19" s="41" t="s">
        <v>136</v>
      </c>
      <c r="P19" s="41" t="s">
        <v>136</v>
      </c>
      <c r="Q19" s="41" t="s">
        <v>135</v>
      </c>
      <c r="R19" s="41" t="s">
        <v>136</v>
      </c>
      <c r="S19" s="41" t="s">
        <v>130</v>
      </c>
      <c r="T19" s="41" t="s">
        <v>123</v>
      </c>
      <c r="U19" s="41" t="s">
        <v>136</v>
      </c>
      <c r="V19" s="41" t="s">
        <v>141</v>
      </c>
      <c r="W19" s="41" t="s">
        <v>129</v>
      </c>
      <c r="X19" s="41" t="s">
        <v>163</v>
      </c>
      <c r="Y19" s="41" t="s">
        <v>127</v>
      </c>
      <c r="Z19" s="41" t="s">
        <v>127</v>
      </c>
      <c r="AA19" s="41" t="s">
        <v>163</v>
      </c>
      <c r="AB19" s="41" t="s">
        <v>117</v>
      </c>
      <c r="AC19" s="41" t="s">
        <v>160</v>
      </c>
      <c r="AD19" s="41" t="s">
        <v>130</v>
      </c>
      <c r="AE19" s="41" t="s">
        <v>130</v>
      </c>
      <c r="AF19" s="41" t="s">
        <v>123</v>
      </c>
      <c r="AG19" s="41" t="s">
        <v>158</v>
      </c>
      <c r="AH19" s="41" t="s">
        <v>139</v>
      </c>
      <c r="AI19" s="41" t="s">
        <v>139</v>
      </c>
      <c r="AJ19" s="41" t="s">
        <v>141</v>
      </c>
      <c r="AK19" s="41" t="s">
        <v>127</v>
      </c>
      <c r="AL19" s="41" t="s">
        <v>129</v>
      </c>
      <c r="AM19" s="41" t="s">
        <v>159</v>
      </c>
      <c r="AN19" s="41" t="s">
        <v>134</v>
      </c>
      <c r="AO19" s="41" t="s">
        <v>129</v>
      </c>
    </row>
  </sheetData>
  <sheetProtection algorithmName="SHA-512" hashValue="FcyweQsRenFbW59mehBNakXmfl7T1EdRaH19RNuU75f4MG3a2fNaBImfiWDYg955SI9BnnyXLtePu+l9EcXsPA==" saltValue="a91Lr11tZ+bHfTOH6D72pg==" spinCount="100000" sheet="1" objects="1" scenarios="1"/>
  <mergeCells count="10">
    <mergeCell ref="B2:F2"/>
    <mergeCell ref="C4:D4"/>
    <mergeCell ref="E4:I4"/>
    <mergeCell ref="J4:L4"/>
    <mergeCell ref="A3:E3"/>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O19"/>
  <sheetViews>
    <sheetView showGridLines="0" workbookViewId="0"/>
  </sheetViews>
  <sheetFormatPr defaultColWidth="10.88671875" defaultRowHeight="14.4" x14ac:dyDescent="0.3"/>
  <cols>
    <col min="1" max="1" width="49.886718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603</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57</v>
      </c>
      <c r="D7" s="41" t="s">
        <v>236</v>
      </c>
      <c r="E7" s="41" t="s">
        <v>378</v>
      </c>
      <c r="F7" s="41" t="s">
        <v>80</v>
      </c>
      <c r="G7" s="41" t="s">
        <v>61</v>
      </c>
      <c r="H7" s="41" t="s">
        <v>113</v>
      </c>
      <c r="I7" s="41" t="s">
        <v>239</v>
      </c>
      <c r="J7" s="41" t="s">
        <v>64</v>
      </c>
      <c r="K7" s="41" t="s">
        <v>414</v>
      </c>
      <c r="L7" s="41" t="s">
        <v>65</v>
      </c>
      <c r="M7" s="41" t="s">
        <v>63</v>
      </c>
      <c r="N7" s="41" t="s">
        <v>302</v>
      </c>
      <c r="O7" s="41" t="s">
        <v>35</v>
      </c>
      <c r="P7" s="41" t="s">
        <v>303</v>
      </c>
      <c r="Q7" s="41" t="s">
        <v>304</v>
      </c>
      <c r="R7" s="41" t="s">
        <v>305</v>
      </c>
      <c r="S7" s="41" t="s">
        <v>244</v>
      </c>
      <c r="T7" s="41" t="s">
        <v>306</v>
      </c>
      <c r="U7" s="41" t="s">
        <v>287</v>
      </c>
      <c r="V7" s="41" t="s">
        <v>144</v>
      </c>
      <c r="W7" s="41" t="s">
        <v>74</v>
      </c>
      <c r="X7" s="41" t="s">
        <v>187</v>
      </c>
      <c r="Y7" s="41" t="s">
        <v>173</v>
      </c>
      <c r="Z7" s="41" t="s">
        <v>41</v>
      </c>
      <c r="AA7" s="41" t="s">
        <v>214</v>
      </c>
      <c r="AB7" s="41" t="s">
        <v>88</v>
      </c>
      <c r="AC7" s="41" t="s">
        <v>172</v>
      </c>
      <c r="AD7" s="41" t="s">
        <v>379</v>
      </c>
      <c r="AE7" s="41" t="s">
        <v>86</v>
      </c>
      <c r="AF7" s="41" t="s">
        <v>237</v>
      </c>
      <c r="AG7" s="41" t="s">
        <v>189</v>
      </c>
      <c r="AH7" s="41" t="s">
        <v>380</v>
      </c>
      <c r="AI7" s="41" t="s">
        <v>249</v>
      </c>
      <c r="AJ7" s="41" t="s">
        <v>98</v>
      </c>
      <c r="AK7" s="41" t="s">
        <v>85</v>
      </c>
      <c r="AL7" s="41" t="s">
        <v>308</v>
      </c>
      <c r="AM7" s="41" t="s">
        <v>354</v>
      </c>
      <c r="AN7" s="41" t="s">
        <v>43</v>
      </c>
      <c r="AO7" s="41" t="s">
        <v>89</v>
      </c>
    </row>
    <row r="8" spans="1:41" ht="19.95" customHeight="1" x14ac:dyDescent="0.35">
      <c r="A8" s="38" t="s">
        <v>104</v>
      </c>
      <c r="B8" s="39" t="s">
        <v>415</v>
      </c>
      <c r="C8" s="39" t="s">
        <v>372</v>
      </c>
      <c r="D8" s="39" t="s">
        <v>416</v>
      </c>
      <c r="E8" s="39" t="s">
        <v>74</v>
      </c>
      <c r="F8" s="39" t="s">
        <v>193</v>
      </c>
      <c r="G8" s="39" t="s">
        <v>275</v>
      </c>
      <c r="H8" s="39" t="s">
        <v>44</v>
      </c>
      <c r="I8" s="39" t="s">
        <v>285</v>
      </c>
      <c r="J8" s="39" t="s">
        <v>38</v>
      </c>
      <c r="K8" s="39" t="s">
        <v>352</v>
      </c>
      <c r="L8" s="39" t="s">
        <v>51</v>
      </c>
      <c r="M8" s="39" t="s">
        <v>151</v>
      </c>
      <c r="N8" s="39" t="s">
        <v>293</v>
      </c>
      <c r="O8" s="39" t="s">
        <v>146</v>
      </c>
      <c r="P8" s="39" t="s">
        <v>259</v>
      </c>
      <c r="Q8" s="39" t="s">
        <v>193</v>
      </c>
      <c r="R8" s="39" t="s">
        <v>74</v>
      </c>
      <c r="S8" s="39" t="s">
        <v>97</v>
      </c>
      <c r="T8" s="39" t="s">
        <v>40</v>
      </c>
      <c r="U8" s="39" t="s">
        <v>246</v>
      </c>
      <c r="V8" s="39" t="s">
        <v>108</v>
      </c>
      <c r="W8" s="39" t="s">
        <v>276</v>
      </c>
      <c r="X8" s="39" t="s">
        <v>108</v>
      </c>
      <c r="Y8" s="39" t="s">
        <v>111</v>
      </c>
      <c r="Z8" s="39" t="s">
        <v>108</v>
      </c>
      <c r="AA8" s="39" t="s">
        <v>173</v>
      </c>
      <c r="AB8" s="39" t="s">
        <v>175</v>
      </c>
      <c r="AC8" s="39" t="s">
        <v>54</v>
      </c>
      <c r="AD8" s="39" t="s">
        <v>417</v>
      </c>
      <c r="AE8" s="39" t="s">
        <v>314</v>
      </c>
      <c r="AF8" s="39" t="s">
        <v>205</v>
      </c>
      <c r="AG8" s="39" t="s">
        <v>177</v>
      </c>
      <c r="AH8" s="39" t="s">
        <v>397</v>
      </c>
      <c r="AI8" s="39" t="s">
        <v>394</v>
      </c>
      <c r="AJ8" s="39" t="s">
        <v>105</v>
      </c>
      <c r="AK8" s="39" t="s">
        <v>108</v>
      </c>
      <c r="AL8" s="39" t="s">
        <v>153</v>
      </c>
      <c r="AM8" s="39" t="s">
        <v>246</v>
      </c>
      <c r="AN8" s="39" t="s">
        <v>175</v>
      </c>
      <c r="AO8" s="39" t="s">
        <v>92</v>
      </c>
    </row>
    <row r="9" spans="1:41" ht="19.95" customHeight="1" x14ac:dyDescent="0.35">
      <c r="A9" s="40" t="s">
        <v>278</v>
      </c>
      <c r="B9" s="41" t="s">
        <v>124</v>
      </c>
      <c r="C9" s="41" t="s">
        <v>140</v>
      </c>
      <c r="D9" s="41" t="s">
        <v>125</v>
      </c>
      <c r="E9" s="41" t="s">
        <v>125</v>
      </c>
      <c r="F9" s="41" t="s">
        <v>157</v>
      </c>
      <c r="G9" s="41" t="s">
        <v>131</v>
      </c>
      <c r="H9" s="41" t="s">
        <v>142</v>
      </c>
      <c r="I9" s="41" t="s">
        <v>118</v>
      </c>
      <c r="J9" s="41" t="s">
        <v>131</v>
      </c>
      <c r="K9" s="41" t="s">
        <v>167</v>
      </c>
      <c r="L9" s="41" t="s">
        <v>157</v>
      </c>
      <c r="M9" s="41" t="s">
        <v>115</v>
      </c>
      <c r="N9" s="41" t="s">
        <v>166</v>
      </c>
      <c r="O9" s="41" t="s">
        <v>269</v>
      </c>
      <c r="P9" s="41" t="s">
        <v>265</v>
      </c>
      <c r="Q9" s="41" t="s">
        <v>124</v>
      </c>
      <c r="R9" s="41" t="s">
        <v>142</v>
      </c>
      <c r="S9" s="41" t="s">
        <v>328</v>
      </c>
      <c r="T9" s="41" t="s">
        <v>141</v>
      </c>
      <c r="U9" s="41" t="s">
        <v>118</v>
      </c>
      <c r="V9" s="41" t="s">
        <v>139</v>
      </c>
      <c r="W9" s="41" t="s">
        <v>367</v>
      </c>
      <c r="X9" s="41" t="s">
        <v>138</v>
      </c>
      <c r="Y9" s="41" t="s">
        <v>280</v>
      </c>
      <c r="Z9" s="41" t="s">
        <v>140</v>
      </c>
      <c r="AA9" s="41" t="s">
        <v>133</v>
      </c>
      <c r="AB9" s="41" t="s">
        <v>137</v>
      </c>
      <c r="AC9" s="41" t="s">
        <v>116</v>
      </c>
      <c r="AD9" s="41" t="s">
        <v>266</v>
      </c>
      <c r="AE9" s="41" t="s">
        <v>140</v>
      </c>
      <c r="AF9" s="41" t="s">
        <v>160</v>
      </c>
      <c r="AG9" s="41" t="s">
        <v>116</v>
      </c>
      <c r="AH9" s="41" t="s">
        <v>166</v>
      </c>
      <c r="AI9" s="41" t="s">
        <v>212</v>
      </c>
      <c r="AJ9" s="41" t="s">
        <v>158</v>
      </c>
      <c r="AK9" s="41" t="s">
        <v>118</v>
      </c>
      <c r="AL9" s="41" t="s">
        <v>227</v>
      </c>
      <c r="AM9" s="41" t="s">
        <v>265</v>
      </c>
      <c r="AN9" s="41" t="s">
        <v>387</v>
      </c>
      <c r="AO9" s="41" t="s">
        <v>120</v>
      </c>
    </row>
    <row r="10" spans="1:41" ht="19.95" customHeight="1" x14ac:dyDescent="0.35">
      <c r="A10" s="38" t="s">
        <v>178</v>
      </c>
      <c r="B10" s="39" t="s">
        <v>418</v>
      </c>
      <c r="C10" s="39" t="s">
        <v>419</v>
      </c>
      <c r="D10" s="39" t="s">
        <v>357</v>
      </c>
      <c r="E10" s="39" t="s">
        <v>184</v>
      </c>
      <c r="F10" s="39" t="s">
        <v>192</v>
      </c>
      <c r="G10" s="39" t="s">
        <v>286</v>
      </c>
      <c r="H10" s="39" t="s">
        <v>193</v>
      </c>
      <c r="I10" s="39" t="s">
        <v>73</v>
      </c>
      <c r="J10" s="39" t="s">
        <v>30</v>
      </c>
      <c r="K10" s="39" t="s">
        <v>313</v>
      </c>
      <c r="L10" s="39" t="s">
        <v>73</v>
      </c>
      <c r="M10" s="39" t="s">
        <v>358</v>
      </c>
      <c r="N10" s="39" t="s">
        <v>84</v>
      </c>
      <c r="O10" s="39" t="s">
        <v>99</v>
      </c>
      <c r="P10" s="39" t="s">
        <v>256</v>
      </c>
      <c r="Q10" s="39" t="s">
        <v>95</v>
      </c>
      <c r="R10" s="39" t="s">
        <v>341</v>
      </c>
      <c r="S10" s="39" t="s">
        <v>192</v>
      </c>
      <c r="T10" s="39" t="s">
        <v>151</v>
      </c>
      <c r="U10" s="39" t="s">
        <v>172</v>
      </c>
      <c r="V10" s="39" t="s">
        <v>185</v>
      </c>
      <c r="W10" s="39" t="s">
        <v>42</v>
      </c>
      <c r="X10" s="39" t="s">
        <v>43</v>
      </c>
      <c r="Y10" s="39" t="s">
        <v>108</v>
      </c>
      <c r="Z10" s="39" t="s">
        <v>111</v>
      </c>
      <c r="AA10" s="39" t="s">
        <v>111</v>
      </c>
      <c r="AB10" s="39" t="s">
        <v>106</v>
      </c>
      <c r="AC10" s="39" t="s">
        <v>42</v>
      </c>
      <c r="AD10" s="39" t="s">
        <v>209</v>
      </c>
      <c r="AE10" s="39" t="s">
        <v>32</v>
      </c>
      <c r="AF10" s="39" t="s">
        <v>277</v>
      </c>
      <c r="AG10" s="39" t="s">
        <v>54</v>
      </c>
      <c r="AH10" s="39" t="s">
        <v>93</v>
      </c>
      <c r="AI10" s="39" t="s">
        <v>376</v>
      </c>
      <c r="AJ10" s="39" t="s">
        <v>205</v>
      </c>
      <c r="AK10" s="39" t="s">
        <v>106</v>
      </c>
      <c r="AL10" s="39" t="s">
        <v>51</v>
      </c>
      <c r="AM10" s="39" t="s">
        <v>147</v>
      </c>
      <c r="AN10" s="39" t="s">
        <v>109</v>
      </c>
      <c r="AO10" s="39" t="s">
        <v>420</v>
      </c>
    </row>
    <row r="11" spans="1:41" ht="19.95" customHeight="1" x14ac:dyDescent="0.35">
      <c r="A11" s="40" t="s">
        <v>290</v>
      </c>
      <c r="B11" s="41" t="s">
        <v>157</v>
      </c>
      <c r="C11" s="41" t="s">
        <v>167</v>
      </c>
      <c r="D11" s="41" t="s">
        <v>140</v>
      </c>
      <c r="E11" s="41" t="s">
        <v>118</v>
      </c>
      <c r="F11" s="41" t="s">
        <v>118</v>
      </c>
      <c r="G11" s="41" t="s">
        <v>140</v>
      </c>
      <c r="H11" s="41" t="s">
        <v>265</v>
      </c>
      <c r="I11" s="41" t="s">
        <v>281</v>
      </c>
      <c r="J11" s="41" t="s">
        <v>131</v>
      </c>
      <c r="K11" s="41" t="s">
        <v>118</v>
      </c>
      <c r="L11" s="41" t="s">
        <v>165</v>
      </c>
      <c r="M11" s="41" t="s">
        <v>269</v>
      </c>
      <c r="N11" s="41" t="s">
        <v>121</v>
      </c>
      <c r="O11" s="41" t="s">
        <v>265</v>
      </c>
      <c r="P11" s="41" t="s">
        <v>131</v>
      </c>
      <c r="Q11" s="41" t="s">
        <v>265</v>
      </c>
      <c r="R11" s="41" t="s">
        <v>157</v>
      </c>
      <c r="S11" s="41" t="s">
        <v>115</v>
      </c>
      <c r="T11" s="41" t="s">
        <v>268</v>
      </c>
      <c r="U11" s="41" t="s">
        <v>131</v>
      </c>
      <c r="V11" s="41" t="s">
        <v>137</v>
      </c>
      <c r="W11" s="41" t="s">
        <v>159</v>
      </c>
      <c r="X11" s="41" t="s">
        <v>268</v>
      </c>
      <c r="Y11" s="41" t="s">
        <v>167</v>
      </c>
      <c r="Z11" s="41" t="s">
        <v>269</v>
      </c>
      <c r="AA11" s="41" t="s">
        <v>121</v>
      </c>
      <c r="AB11" s="41" t="s">
        <v>116</v>
      </c>
      <c r="AC11" s="41" t="s">
        <v>124</v>
      </c>
      <c r="AD11" s="41" t="s">
        <v>115</v>
      </c>
      <c r="AE11" s="41" t="s">
        <v>165</v>
      </c>
      <c r="AF11" s="41" t="s">
        <v>281</v>
      </c>
      <c r="AG11" s="41" t="s">
        <v>121</v>
      </c>
      <c r="AH11" s="41" t="s">
        <v>212</v>
      </c>
      <c r="AI11" s="41" t="s">
        <v>165</v>
      </c>
      <c r="AJ11" s="41" t="s">
        <v>268</v>
      </c>
      <c r="AK11" s="41" t="s">
        <v>180</v>
      </c>
      <c r="AL11" s="41" t="s">
        <v>120</v>
      </c>
      <c r="AM11" s="41" t="s">
        <v>212</v>
      </c>
      <c r="AN11" s="41" t="s">
        <v>124</v>
      </c>
      <c r="AO11" s="41" t="s">
        <v>268</v>
      </c>
    </row>
    <row r="12" spans="1:41" ht="19.95" customHeight="1" x14ac:dyDescent="0.35">
      <c r="A12" s="38" t="s">
        <v>214</v>
      </c>
      <c r="B12" s="39" t="s">
        <v>421</v>
      </c>
      <c r="C12" s="39" t="s">
        <v>283</v>
      </c>
      <c r="D12" s="39" t="s">
        <v>311</v>
      </c>
      <c r="E12" s="39" t="s">
        <v>259</v>
      </c>
      <c r="F12" s="39" t="s">
        <v>192</v>
      </c>
      <c r="G12" s="39" t="s">
        <v>39</v>
      </c>
      <c r="H12" s="39" t="s">
        <v>95</v>
      </c>
      <c r="I12" s="39" t="s">
        <v>146</v>
      </c>
      <c r="J12" s="39" t="s">
        <v>191</v>
      </c>
      <c r="K12" s="39" t="s">
        <v>38</v>
      </c>
      <c r="L12" s="39" t="s">
        <v>102</v>
      </c>
      <c r="M12" s="39" t="s">
        <v>254</v>
      </c>
      <c r="N12" s="39" t="s">
        <v>146</v>
      </c>
      <c r="O12" s="39" t="s">
        <v>260</v>
      </c>
      <c r="P12" s="39" t="s">
        <v>149</v>
      </c>
      <c r="Q12" s="39" t="s">
        <v>286</v>
      </c>
      <c r="R12" s="39" t="s">
        <v>329</v>
      </c>
      <c r="S12" s="39" t="s">
        <v>275</v>
      </c>
      <c r="T12" s="39" t="s">
        <v>189</v>
      </c>
      <c r="U12" s="39" t="s">
        <v>101</v>
      </c>
      <c r="V12" s="39" t="s">
        <v>222</v>
      </c>
      <c r="W12" s="39" t="s">
        <v>171</v>
      </c>
      <c r="X12" s="39" t="s">
        <v>111</v>
      </c>
      <c r="Y12" s="39" t="s">
        <v>108</v>
      </c>
      <c r="Z12" s="39" t="s">
        <v>108</v>
      </c>
      <c r="AA12" s="39" t="s">
        <v>106</v>
      </c>
      <c r="AB12" s="39" t="s">
        <v>109</v>
      </c>
      <c r="AC12" s="39" t="s">
        <v>54</v>
      </c>
      <c r="AD12" s="39" t="s">
        <v>72</v>
      </c>
      <c r="AE12" s="39" t="s">
        <v>294</v>
      </c>
      <c r="AF12" s="39" t="s">
        <v>77</v>
      </c>
      <c r="AG12" s="39" t="s">
        <v>105</v>
      </c>
      <c r="AH12" s="39" t="s">
        <v>393</v>
      </c>
      <c r="AI12" s="39" t="s">
        <v>93</v>
      </c>
      <c r="AJ12" s="39" t="s">
        <v>40</v>
      </c>
      <c r="AK12" s="39" t="s">
        <v>175</v>
      </c>
      <c r="AL12" s="39" t="s">
        <v>363</v>
      </c>
      <c r="AM12" s="39" t="s">
        <v>100</v>
      </c>
      <c r="AN12" s="39" t="s">
        <v>107</v>
      </c>
      <c r="AO12" s="39" t="s">
        <v>306</v>
      </c>
    </row>
    <row r="13" spans="1:41" ht="19.95" customHeight="1" x14ac:dyDescent="0.35">
      <c r="A13" s="40" t="s">
        <v>264</v>
      </c>
      <c r="B13" s="41" t="s">
        <v>140</v>
      </c>
      <c r="C13" s="41" t="s">
        <v>212</v>
      </c>
      <c r="D13" s="41" t="s">
        <v>265</v>
      </c>
      <c r="E13" s="41" t="s">
        <v>140</v>
      </c>
      <c r="F13" s="41" t="s">
        <v>118</v>
      </c>
      <c r="G13" s="41" t="s">
        <v>167</v>
      </c>
      <c r="H13" s="41" t="s">
        <v>212</v>
      </c>
      <c r="I13" s="41" t="s">
        <v>121</v>
      </c>
      <c r="J13" s="41" t="s">
        <v>117</v>
      </c>
      <c r="K13" s="41" t="s">
        <v>167</v>
      </c>
      <c r="L13" s="41" t="s">
        <v>121</v>
      </c>
      <c r="M13" s="41" t="s">
        <v>140</v>
      </c>
      <c r="N13" s="41" t="s">
        <v>115</v>
      </c>
      <c r="O13" s="41" t="s">
        <v>118</v>
      </c>
      <c r="P13" s="41" t="s">
        <v>157</v>
      </c>
      <c r="Q13" s="41" t="s">
        <v>157</v>
      </c>
      <c r="R13" s="41" t="s">
        <v>157</v>
      </c>
      <c r="S13" s="41" t="s">
        <v>140</v>
      </c>
      <c r="T13" s="41" t="s">
        <v>117</v>
      </c>
      <c r="U13" s="41" t="s">
        <v>268</v>
      </c>
      <c r="V13" s="41" t="s">
        <v>115</v>
      </c>
      <c r="W13" s="41" t="s">
        <v>117</v>
      </c>
      <c r="X13" s="41" t="s">
        <v>122</v>
      </c>
      <c r="Y13" s="41" t="s">
        <v>140</v>
      </c>
      <c r="Z13" s="41" t="s">
        <v>121</v>
      </c>
      <c r="AA13" s="41" t="s">
        <v>163</v>
      </c>
      <c r="AB13" s="41" t="s">
        <v>265</v>
      </c>
      <c r="AC13" s="41" t="s">
        <v>116</v>
      </c>
      <c r="AD13" s="41" t="s">
        <v>265</v>
      </c>
      <c r="AE13" s="41" t="s">
        <v>265</v>
      </c>
      <c r="AF13" s="41" t="s">
        <v>116</v>
      </c>
      <c r="AG13" s="41" t="s">
        <v>140</v>
      </c>
      <c r="AH13" s="41" t="s">
        <v>140</v>
      </c>
      <c r="AI13" s="41" t="s">
        <v>140</v>
      </c>
      <c r="AJ13" s="41" t="s">
        <v>117</v>
      </c>
      <c r="AK13" s="41" t="s">
        <v>165</v>
      </c>
      <c r="AL13" s="41" t="s">
        <v>265</v>
      </c>
      <c r="AM13" s="41" t="s">
        <v>117</v>
      </c>
      <c r="AN13" s="41" t="s">
        <v>134</v>
      </c>
      <c r="AO13" s="41" t="s">
        <v>118</v>
      </c>
    </row>
    <row r="14" spans="1:41" ht="19.95" customHeight="1" x14ac:dyDescent="0.35">
      <c r="A14" s="38" t="s">
        <v>149</v>
      </c>
      <c r="B14" s="39" t="s">
        <v>349</v>
      </c>
      <c r="C14" s="39" t="s">
        <v>96</v>
      </c>
      <c r="D14" s="39" t="s">
        <v>189</v>
      </c>
      <c r="E14" s="39" t="s">
        <v>43</v>
      </c>
      <c r="F14" s="39" t="s">
        <v>169</v>
      </c>
      <c r="G14" s="39" t="s">
        <v>150</v>
      </c>
      <c r="H14" s="39" t="s">
        <v>41</v>
      </c>
      <c r="I14" s="39" t="s">
        <v>215</v>
      </c>
      <c r="J14" s="39" t="s">
        <v>185</v>
      </c>
      <c r="K14" s="39" t="s">
        <v>150</v>
      </c>
      <c r="L14" s="39" t="s">
        <v>205</v>
      </c>
      <c r="M14" s="39" t="s">
        <v>174</v>
      </c>
      <c r="N14" s="39" t="s">
        <v>222</v>
      </c>
      <c r="O14" s="39" t="s">
        <v>88</v>
      </c>
      <c r="P14" s="39" t="s">
        <v>222</v>
      </c>
      <c r="Q14" s="39" t="s">
        <v>54</v>
      </c>
      <c r="R14" s="39" t="s">
        <v>42</v>
      </c>
      <c r="S14" s="39" t="s">
        <v>40</v>
      </c>
      <c r="T14" s="39" t="s">
        <v>174</v>
      </c>
      <c r="U14" s="39" t="s">
        <v>175</v>
      </c>
      <c r="V14" s="39" t="s">
        <v>41</v>
      </c>
      <c r="W14" s="39" t="s">
        <v>106</v>
      </c>
      <c r="X14" s="39" t="s">
        <v>175</v>
      </c>
      <c r="Y14" s="39" t="s">
        <v>104</v>
      </c>
      <c r="Z14" s="39" t="s">
        <v>107</v>
      </c>
      <c r="AA14" s="39" t="s">
        <v>107</v>
      </c>
      <c r="AB14" s="39" t="s">
        <v>104</v>
      </c>
      <c r="AC14" s="39" t="s">
        <v>106</v>
      </c>
      <c r="AD14" s="39" t="s">
        <v>215</v>
      </c>
      <c r="AE14" s="39" t="s">
        <v>75</v>
      </c>
      <c r="AF14" s="39" t="s">
        <v>100</v>
      </c>
      <c r="AG14" s="39" t="s">
        <v>106</v>
      </c>
      <c r="AH14" s="39" t="s">
        <v>100</v>
      </c>
      <c r="AI14" s="39" t="s">
        <v>170</v>
      </c>
      <c r="AJ14" s="39" t="s">
        <v>108</v>
      </c>
      <c r="AK14" s="39" t="s">
        <v>108</v>
      </c>
      <c r="AL14" s="39" t="s">
        <v>215</v>
      </c>
      <c r="AM14" s="39" t="s">
        <v>177</v>
      </c>
      <c r="AN14" s="39" t="s">
        <v>106</v>
      </c>
      <c r="AO14" s="39" t="s">
        <v>276</v>
      </c>
    </row>
    <row r="15" spans="1:41" ht="19.95" customHeight="1" x14ac:dyDescent="0.35">
      <c r="A15" s="40" t="s">
        <v>291</v>
      </c>
      <c r="B15" s="41" t="s">
        <v>163</v>
      </c>
      <c r="C15" s="41" t="s">
        <v>141</v>
      </c>
      <c r="D15" s="41" t="s">
        <v>135</v>
      </c>
      <c r="E15" s="41" t="s">
        <v>139</v>
      </c>
      <c r="F15" s="41" t="s">
        <v>132</v>
      </c>
      <c r="G15" s="41" t="s">
        <v>141</v>
      </c>
      <c r="H15" s="41" t="s">
        <v>141</v>
      </c>
      <c r="I15" s="41" t="s">
        <v>163</v>
      </c>
      <c r="J15" s="41" t="s">
        <v>123</v>
      </c>
      <c r="K15" s="41" t="s">
        <v>139</v>
      </c>
      <c r="L15" s="41" t="s">
        <v>163</v>
      </c>
      <c r="M15" s="41" t="s">
        <v>132</v>
      </c>
      <c r="N15" s="41" t="s">
        <v>163</v>
      </c>
      <c r="O15" s="41" t="s">
        <v>128</v>
      </c>
      <c r="P15" s="41" t="s">
        <v>163</v>
      </c>
      <c r="Q15" s="41" t="s">
        <v>134</v>
      </c>
      <c r="R15" s="41" t="s">
        <v>134</v>
      </c>
      <c r="S15" s="41" t="s">
        <v>135</v>
      </c>
      <c r="T15" s="41" t="s">
        <v>119</v>
      </c>
      <c r="U15" s="41" t="s">
        <v>139</v>
      </c>
      <c r="V15" s="41" t="s">
        <v>122</v>
      </c>
      <c r="W15" s="41" t="s">
        <v>130</v>
      </c>
      <c r="X15" s="41" t="s">
        <v>119</v>
      </c>
      <c r="Y15" s="41" t="s">
        <v>127</v>
      </c>
      <c r="Z15" s="41" t="s">
        <v>135</v>
      </c>
      <c r="AA15" s="41" t="s">
        <v>134</v>
      </c>
      <c r="AB15" s="41" t="s">
        <v>139</v>
      </c>
      <c r="AC15" s="41" t="s">
        <v>139</v>
      </c>
      <c r="AD15" s="41" t="s">
        <v>139</v>
      </c>
      <c r="AE15" s="41" t="s">
        <v>163</v>
      </c>
      <c r="AF15" s="41" t="s">
        <v>158</v>
      </c>
      <c r="AG15" s="41" t="s">
        <v>128</v>
      </c>
      <c r="AH15" s="41" t="s">
        <v>135</v>
      </c>
      <c r="AI15" s="41" t="s">
        <v>141</v>
      </c>
      <c r="AJ15" s="41" t="s">
        <v>128</v>
      </c>
      <c r="AK15" s="41" t="s">
        <v>140</v>
      </c>
      <c r="AL15" s="41" t="s">
        <v>134</v>
      </c>
      <c r="AM15" s="41" t="s">
        <v>135</v>
      </c>
      <c r="AN15" s="41" t="s">
        <v>180</v>
      </c>
      <c r="AO15" s="41" t="s">
        <v>132</v>
      </c>
    </row>
    <row r="16" spans="1:41" ht="19.95" customHeight="1" x14ac:dyDescent="0.35">
      <c r="A16" s="38" t="s">
        <v>187</v>
      </c>
      <c r="B16" s="39" t="s">
        <v>178</v>
      </c>
      <c r="C16" s="39" t="s">
        <v>189</v>
      </c>
      <c r="D16" s="39" t="s">
        <v>150</v>
      </c>
      <c r="E16" s="39" t="s">
        <v>215</v>
      </c>
      <c r="F16" s="39" t="s">
        <v>85</v>
      </c>
      <c r="G16" s="39" t="s">
        <v>108</v>
      </c>
      <c r="H16" s="39" t="s">
        <v>108</v>
      </c>
      <c r="I16" s="39" t="s">
        <v>54</v>
      </c>
      <c r="J16" s="39" t="s">
        <v>169</v>
      </c>
      <c r="K16" s="39" t="s">
        <v>150</v>
      </c>
      <c r="L16" s="39" t="s">
        <v>85</v>
      </c>
      <c r="M16" s="39" t="s">
        <v>177</v>
      </c>
      <c r="N16" s="39" t="s">
        <v>205</v>
      </c>
      <c r="O16" s="39" t="s">
        <v>108</v>
      </c>
      <c r="P16" s="39" t="s">
        <v>88</v>
      </c>
      <c r="Q16" s="39" t="s">
        <v>105</v>
      </c>
      <c r="R16" s="39" t="s">
        <v>111</v>
      </c>
      <c r="S16" s="39" t="s">
        <v>109</v>
      </c>
      <c r="T16" s="39" t="s">
        <v>85</v>
      </c>
      <c r="U16" s="39" t="s">
        <v>109</v>
      </c>
      <c r="V16" s="39" t="s">
        <v>175</v>
      </c>
      <c r="W16" s="39" t="s">
        <v>106</v>
      </c>
      <c r="X16" s="39" t="s">
        <v>108</v>
      </c>
      <c r="Y16" s="39" t="s">
        <v>104</v>
      </c>
      <c r="Z16" s="39" t="s">
        <v>107</v>
      </c>
      <c r="AA16" s="39" t="s">
        <v>106</v>
      </c>
      <c r="AB16" s="39" t="s">
        <v>104</v>
      </c>
      <c r="AC16" s="39" t="s">
        <v>54</v>
      </c>
      <c r="AD16" s="39" t="s">
        <v>88</v>
      </c>
      <c r="AE16" s="39" t="s">
        <v>173</v>
      </c>
      <c r="AF16" s="39" t="s">
        <v>169</v>
      </c>
      <c r="AG16" s="39" t="s">
        <v>177</v>
      </c>
      <c r="AH16" s="39" t="s">
        <v>214</v>
      </c>
      <c r="AI16" s="39" t="s">
        <v>169</v>
      </c>
      <c r="AJ16" s="39" t="s">
        <v>177</v>
      </c>
      <c r="AK16" s="39" t="s">
        <v>104</v>
      </c>
      <c r="AL16" s="39" t="s">
        <v>54</v>
      </c>
      <c r="AM16" s="39" t="s">
        <v>215</v>
      </c>
      <c r="AN16" s="39" t="s">
        <v>104</v>
      </c>
      <c r="AO16" s="39" t="s">
        <v>174</v>
      </c>
    </row>
    <row r="17" spans="1:41" ht="19.95" customHeight="1" x14ac:dyDescent="0.35">
      <c r="A17" s="40" t="s">
        <v>296</v>
      </c>
      <c r="B17" s="41" t="s">
        <v>134</v>
      </c>
      <c r="C17" s="41" t="s">
        <v>135</v>
      </c>
      <c r="D17" s="41" t="s">
        <v>129</v>
      </c>
      <c r="E17" s="41" t="s">
        <v>128</v>
      </c>
      <c r="F17" s="41" t="s">
        <v>141</v>
      </c>
      <c r="G17" s="41" t="s">
        <v>130</v>
      </c>
      <c r="H17" s="41" t="s">
        <v>130</v>
      </c>
      <c r="I17" s="41" t="s">
        <v>139</v>
      </c>
      <c r="J17" s="41" t="s">
        <v>139</v>
      </c>
      <c r="K17" s="41" t="s">
        <v>134</v>
      </c>
      <c r="L17" s="41" t="s">
        <v>134</v>
      </c>
      <c r="M17" s="41" t="s">
        <v>129</v>
      </c>
      <c r="N17" s="41" t="s">
        <v>163</v>
      </c>
      <c r="O17" s="41" t="s">
        <v>129</v>
      </c>
      <c r="P17" s="41" t="s">
        <v>139</v>
      </c>
      <c r="Q17" s="41" t="s">
        <v>134</v>
      </c>
      <c r="R17" s="41" t="s">
        <v>130</v>
      </c>
      <c r="S17" s="41" t="s">
        <v>136</v>
      </c>
      <c r="T17" s="41" t="s">
        <v>123</v>
      </c>
      <c r="U17" s="41" t="s">
        <v>129</v>
      </c>
      <c r="V17" s="41" t="s">
        <v>134</v>
      </c>
      <c r="W17" s="41" t="s">
        <v>130</v>
      </c>
      <c r="X17" s="41" t="s">
        <v>138</v>
      </c>
      <c r="Y17" s="41" t="s">
        <v>127</v>
      </c>
      <c r="Z17" s="41" t="s">
        <v>163</v>
      </c>
      <c r="AA17" s="41" t="s">
        <v>163</v>
      </c>
      <c r="AB17" s="41" t="s">
        <v>127</v>
      </c>
      <c r="AC17" s="41" t="s">
        <v>115</v>
      </c>
      <c r="AD17" s="41" t="s">
        <v>130</v>
      </c>
      <c r="AE17" s="41" t="s">
        <v>139</v>
      </c>
      <c r="AF17" s="41" t="s">
        <v>132</v>
      </c>
      <c r="AG17" s="41" t="s">
        <v>115</v>
      </c>
      <c r="AH17" s="41" t="s">
        <v>134</v>
      </c>
      <c r="AI17" s="41" t="s">
        <v>139</v>
      </c>
      <c r="AJ17" s="41" t="s">
        <v>159</v>
      </c>
      <c r="AK17" s="41" t="s">
        <v>127</v>
      </c>
      <c r="AL17" s="41" t="s">
        <v>130</v>
      </c>
      <c r="AM17" s="41" t="s">
        <v>119</v>
      </c>
      <c r="AN17" s="41" t="s">
        <v>127</v>
      </c>
      <c r="AO17" s="41" t="s">
        <v>139</v>
      </c>
    </row>
    <row r="18" spans="1:41" ht="19.95" customHeight="1" x14ac:dyDescent="0.35">
      <c r="A18" s="38" t="s">
        <v>292</v>
      </c>
      <c r="B18" s="39" t="s">
        <v>88</v>
      </c>
      <c r="C18" s="39" t="s">
        <v>109</v>
      </c>
      <c r="D18" s="39" t="s">
        <v>177</v>
      </c>
      <c r="E18" s="39" t="s">
        <v>177</v>
      </c>
      <c r="F18" s="39" t="s">
        <v>104</v>
      </c>
      <c r="G18" s="39" t="s">
        <v>107</v>
      </c>
      <c r="H18" s="39" t="s">
        <v>107</v>
      </c>
      <c r="I18" s="39" t="s">
        <v>107</v>
      </c>
      <c r="J18" s="39" t="s">
        <v>109</v>
      </c>
      <c r="K18" s="39" t="s">
        <v>106</v>
      </c>
      <c r="L18" s="39" t="s">
        <v>111</v>
      </c>
      <c r="M18" s="39" t="s">
        <v>111</v>
      </c>
      <c r="N18" s="39" t="s">
        <v>107</v>
      </c>
      <c r="O18" s="39" t="s">
        <v>104</v>
      </c>
      <c r="P18" s="39" t="s">
        <v>106</v>
      </c>
      <c r="Q18" s="39" t="s">
        <v>106</v>
      </c>
      <c r="R18" s="39" t="s">
        <v>107</v>
      </c>
      <c r="S18" s="39" t="s">
        <v>106</v>
      </c>
      <c r="T18" s="39" t="s">
        <v>108</v>
      </c>
      <c r="U18" s="39" t="s">
        <v>104</v>
      </c>
      <c r="V18" s="39" t="s">
        <v>109</v>
      </c>
      <c r="W18" s="39" t="s">
        <v>104</v>
      </c>
      <c r="X18" s="39" t="s">
        <v>104</v>
      </c>
      <c r="Y18" s="39" t="s">
        <v>104</v>
      </c>
      <c r="Z18" s="39" t="s">
        <v>104</v>
      </c>
      <c r="AA18" s="39" t="s">
        <v>104</v>
      </c>
      <c r="AB18" s="39" t="s">
        <v>104</v>
      </c>
      <c r="AC18" s="39" t="s">
        <v>104</v>
      </c>
      <c r="AD18" s="39" t="s">
        <v>106</v>
      </c>
      <c r="AE18" s="39" t="s">
        <v>175</v>
      </c>
      <c r="AF18" s="39" t="s">
        <v>108</v>
      </c>
      <c r="AG18" s="39" t="s">
        <v>104</v>
      </c>
      <c r="AH18" s="39" t="s">
        <v>107</v>
      </c>
      <c r="AI18" s="39" t="s">
        <v>177</v>
      </c>
      <c r="AJ18" s="39" t="s">
        <v>106</v>
      </c>
      <c r="AK18" s="39" t="s">
        <v>104</v>
      </c>
      <c r="AL18" s="39" t="s">
        <v>107</v>
      </c>
      <c r="AM18" s="39" t="s">
        <v>107</v>
      </c>
      <c r="AN18" s="39" t="s">
        <v>104</v>
      </c>
      <c r="AO18" s="39" t="s">
        <v>54</v>
      </c>
    </row>
    <row r="19" spans="1:41" ht="19.95" customHeight="1" x14ac:dyDescent="0.35">
      <c r="A19" s="40" t="s">
        <v>295</v>
      </c>
      <c r="B19" s="41" t="s">
        <v>136</v>
      </c>
      <c r="C19" s="41" t="s">
        <v>136</v>
      </c>
      <c r="D19" s="41" t="s">
        <v>136</v>
      </c>
      <c r="E19" s="41" t="s">
        <v>129</v>
      </c>
      <c r="F19" s="41" t="s">
        <v>127</v>
      </c>
      <c r="G19" s="41" t="s">
        <v>136</v>
      </c>
      <c r="H19" s="41" t="s">
        <v>136</v>
      </c>
      <c r="I19" s="41" t="s">
        <v>127</v>
      </c>
      <c r="J19" s="41" t="s">
        <v>136</v>
      </c>
      <c r="K19" s="41" t="s">
        <v>127</v>
      </c>
      <c r="L19" s="41" t="s">
        <v>130</v>
      </c>
      <c r="M19" s="41" t="s">
        <v>130</v>
      </c>
      <c r="N19" s="41" t="s">
        <v>127</v>
      </c>
      <c r="O19" s="41" t="s">
        <v>127</v>
      </c>
      <c r="P19" s="41" t="s">
        <v>136</v>
      </c>
      <c r="Q19" s="41" t="s">
        <v>136</v>
      </c>
      <c r="R19" s="41" t="s">
        <v>127</v>
      </c>
      <c r="S19" s="41" t="s">
        <v>136</v>
      </c>
      <c r="T19" s="41" t="s">
        <v>129</v>
      </c>
      <c r="U19" s="41" t="s">
        <v>127</v>
      </c>
      <c r="V19" s="41" t="s">
        <v>139</v>
      </c>
      <c r="W19" s="41" t="s">
        <v>127</v>
      </c>
      <c r="X19" s="41" t="s">
        <v>127</v>
      </c>
      <c r="Y19" s="41" t="s">
        <v>127</v>
      </c>
      <c r="Z19" s="41" t="s">
        <v>127</v>
      </c>
      <c r="AA19" s="41" t="s">
        <v>127</v>
      </c>
      <c r="AB19" s="41" t="s">
        <v>127</v>
      </c>
      <c r="AC19" s="41" t="s">
        <v>127</v>
      </c>
      <c r="AD19" s="41" t="s">
        <v>127</v>
      </c>
      <c r="AE19" s="41" t="s">
        <v>136</v>
      </c>
      <c r="AF19" s="41" t="s">
        <v>130</v>
      </c>
      <c r="AG19" s="41" t="s">
        <v>127</v>
      </c>
      <c r="AH19" s="41" t="s">
        <v>127</v>
      </c>
      <c r="AI19" s="41" t="s">
        <v>130</v>
      </c>
      <c r="AJ19" s="41" t="s">
        <v>129</v>
      </c>
      <c r="AK19" s="41" t="s">
        <v>127</v>
      </c>
      <c r="AL19" s="41" t="s">
        <v>127</v>
      </c>
      <c r="AM19" s="41" t="s">
        <v>136</v>
      </c>
      <c r="AN19" s="41" t="s">
        <v>127</v>
      </c>
      <c r="AO19" s="41" t="s">
        <v>130</v>
      </c>
    </row>
  </sheetData>
  <sheetProtection algorithmName="SHA-512" hashValue="AmV5aWnEpaI1o5R5Xb+Ufi/NlYjgmgvE92UnlDNZ/b+id0YPyyluv6GriplKcAwZMQppAD81zJd/mJkv8aMEnQ==" saltValue="czXCP68egjtSxWRCTAwRWw=="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AO19"/>
  <sheetViews>
    <sheetView showGridLines="0" workbookViewId="0"/>
  </sheetViews>
  <sheetFormatPr defaultColWidth="10.88671875" defaultRowHeight="14.4" x14ac:dyDescent="0.3"/>
  <cols>
    <col min="1" max="1" width="49.55468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604</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235</v>
      </c>
      <c r="D7" s="41" t="s">
        <v>236</v>
      </c>
      <c r="E7" s="41" t="s">
        <v>59</v>
      </c>
      <c r="F7" s="41" t="s">
        <v>60</v>
      </c>
      <c r="G7" s="41" t="s">
        <v>62</v>
      </c>
      <c r="H7" s="41" t="s">
        <v>61</v>
      </c>
      <c r="I7" s="41" t="s">
        <v>239</v>
      </c>
      <c r="J7" s="41" t="s">
        <v>64</v>
      </c>
      <c r="K7" s="41" t="s">
        <v>46</v>
      </c>
      <c r="L7" s="41" t="s">
        <v>240</v>
      </c>
      <c r="M7" s="41" t="s">
        <v>239</v>
      </c>
      <c r="N7" s="41" t="s">
        <v>241</v>
      </c>
      <c r="O7" s="41" t="s">
        <v>35</v>
      </c>
      <c r="P7" s="41" t="s">
        <v>303</v>
      </c>
      <c r="Q7" s="41" t="s">
        <v>304</v>
      </c>
      <c r="R7" s="41" t="s">
        <v>69</v>
      </c>
      <c r="S7" s="41" t="s">
        <v>244</v>
      </c>
      <c r="T7" s="41" t="s">
        <v>306</v>
      </c>
      <c r="U7" s="41" t="s">
        <v>287</v>
      </c>
      <c r="V7" s="41" t="s">
        <v>144</v>
      </c>
      <c r="W7" s="41" t="s">
        <v>74</v>
      </c>
      <c r="X7" s="41" t="s">
        <v>75</v>
      </c>
      <c r="Y7" s="41" t="s">
        <v>173</v>
      </c>
      <c r="Z7" s="41" t="s">
        <v>41</v>
      </c>
      <c r="AA7" s="41" t="s">
        <v>76</v>
      </c>
      <c r="AB7" s="41" t="s">
        <v>43</v>
      </c>
      <c r="AC7" s="41" t="s">
        <v>77</v>
      </c>
      <c r="AD7" s="41" t="s">
        <v>379</v>
      </c>
      <c r="AE7" s="41" t="s">
        <v>86</v>
      </c>
      <c r="AF7" s="41" t="s">
        <v>247</v>
      </c>
      <c r="AG7" s="41" t="s">
        <v>189</v>
      </c>
      <c r="AH7" s="41" t="s">
        <v>307</v>
      </c>
      <c r="AI7" s="41" t="s">
        <v>249</v>
      </c>
      <c r="AJ7" s="41" t="s">
        <v>84</v>
      </c>
      <c r="AK7" s="41" t="s">
        <v>85</v>
      </c>
      <c r="AL7" s="41" t="s">
        <v>308</v>
      </c>
      <c r="AM7" s="41" t="s">
        <v>354</v>
      </c>
      <c r="AN7" s="41" t="s">
        <v>43</v>
      </c>
      <c r="AO7" s="41" t="s">
        <v>422</v>
      </c>
    </row>
    <row r="8" spans="1:41" ht="19.95" customHeight="1" x14ac:dyDescent="0.35">
      <c r="A8" s="38" t="s">
        <v>104</v>
      </c>
      <c r="B8" s="39" t="s">
        <v>297</v>
      </c>
      <c r="C8" s="39" t="s">
        <v>67</v>
      </c>
      <c r="D8" s="39" t="s">
        <v>65</v>
      </c>
      <c r="E8" s="39" t="s">
        <v>271</v>
      </c>
      <c r="F8" s="39" t="s">
        <v>324</v>
      </c>
      <c r="G8" s="39" t="s">
        <v>326</v>
      </c>
      <c r="H8" s="39" t="s">
        <v>313</v>
      </c>
      <c r="I8" s="39" t="s">
        <v>313</v>
      </c>
      <c r="J8" s="39" t="s">
        <v>423</v>
      </c>
      <c r="K8" s="39" t="s">
        <v>47</v>
      </c>
      <c r="L8" s="39" t="s">
        <v>375</v>
      </c>
      <c r="M8" s="39" t="s">
        <v>74</v>
      </c>
      <c r="N8" s="39" t="s">
        <v>375</v>
      </c>
      <c r="O8" s="39" t="s">
        <v>358</v>
      </c>
      <c r="P8" s="39" t="s">
        <v>38</v>
      </c>
      <c r="Q8" s="39" t="s">
        <v>191</v>
      </c>
      <c r="R8" s="39" t="s">
        <v>36</v>
      </c>
      <c r="S8" s="39" t="s">
        <v>424</v>
      </c>
      <c r="T8" s="39" t="s">
        <v>147</v>
      </c>
      <c r="U8" s="39" t="s">
        <v>185</v>
      </c>
      <c r="V8" s="39" t="s">
        <v>85</v>
      </c>
      <c r="W8" s="39" t="s">
        <v>198</v>
      </c>
      <c r="X8" s="39" t="s">
        <v>42</v>
      </c>
      <c r="Y8" s="39" t="s">
        <v>105</v>
      </c>
      <c r="Z8" s="39" t="s">
        <v>88</v>
      </c>
      <c r="AA8" s="39" t="s">
        <v>41</v>
      </c>
      <c r="AB8" s="39" t="s">
        <v>54</v>
      </c>
      <c r="AC8" s="39" t="s">
        <v>40</v>
      </c>
      <c r="AD8" s="39" t="s">
        <v>339</v>
      </c>
      <c r="AE8" s="39" t="s">
        <v>304</v>
      </c>
      <c r="AF8" s="39" t="s">
        <v>188</v>
      </c>
      <c r="AG8" s="39" t="s">
        <v>173</v>
      </c>
      <c r="AH8" s="39" t="s">
        <v>425</v>
      </c>
      <c r="AI8" s="39" t="s">
        <v>426</v>
      </c>
      <c r="AJ8" s="39" t="s">
        <v>85</v>
      </c>
      <c r="AK8" s="39" t="s">
        <v>175</v>
      </c>
      <c r="AL8" s="39" t="s">
        <v>427</v>
      </c>
      <c r="AM8" s="39" t="s">
        <v>95</v>
      </c>
      <c r="AN8" s="39" t="s">
        <v>175</v>
      </c>
      <c r="AO8" s="39" t="s">
        <v>416</v>
      </c>
    </row>
    <row r="9" spans="1:41" ht="19.95" customHeight="1" x14ac:dyDescent="0.35">
      <c r="A9" s="40" t="s">
        <v>278</v>
      </c>
      <c r="B9" s="41" t="s">
        <v>318</v>
      </c>
      <c r="C9" s="41" t="s">
        <v>137</v>
      </c>
      <c r="D9" s="41" t="s">
        <v>320</v>
      </c>
      <c r="E9" s="41" t="s">
        <v>318</v>
      </c>
      <c r="F9" s="41" t="s">
        <v>389</v>
      </c>
      <c r="G9" s="41" t="s">
        <v>344</v>
      </c>
      <c r="H9" s="41" t="s">
        <v>279</v>
      </c>
      <c r="I9" s="41" t="s">
        <v>328</v>
      </c>
      <c r="J9" s="41" t="s">
        <v>389</v>
      </c>
      <c r="K9" s="41" t="s">
        <v>279</v>
      </c>
      <c r="L9" s="41" t="s">
        <v>137</v>
      </c>
      <c r="M9" s="41" t="s">
        <v>164</v>
      </c>
      <c r="N9" s="41" t="s">
        <v>279</v>
      </c>
      <c r="O9" s="41" t="s">
        <v>344</v>
      </c>
      <c r="P9" s="41" t="s">
        <v>137</v>
      </c>
      <c r="Q9" s="41" t="s">
        <v>344</v>
      </c>
      <c r="R9" s="41" t="s">
        <v>389</v>
      </c>
      <c r="S9" s="41" t="s">
        <v>126</v>
      </c>
      <c r="T9" s="41" t="s">
        <v>116</v>
      </c>
      <c r="U9" s="41" t="s">
        <v>142</v>
      </c>
      <c r="V9" s="41" t="s">
        <v>158</v>
      </c>
      <c r="W9" s="41" t="s">
        <v>411</v>
      </c>
      <c r="X9" s="41" t="s">
        <v>164</v>
      </c>
      <c r="Y9" s="41" t="s">
        <v>317</v>
      </c>
      <c r="Z9" s="41" t="s">
        <v>322</v>
      </c>
      <c r="AA9" s="41" t="s">
        <v>346</v>
      </c>
      <c r="AB9" s="41" t="s">
        <v>224</v>
      </c>
      <c r="AC9" s="41" t="s">
        <v>142</v>
      </c>
      <c r="AD9" s="41" t="s">
        <v>346</v>
      </c>
      <c r="AE9" s="41" t="s">
        <v>328</v>
      </c>
      <c r="AF9" s="41" t="s">
        <v>117</v>
      </c>
      <c r="AG9" s="41" t="s">
        <v>266</v>
      </c>
      <c r="AH9" s="41" t="s">
        <v>400</v>
      </c>
      <c r="AI9" s="41" t="s">
        <v>328</v>
      </c>
      <c r="AJ9" s="41" t="s">
        <v>118</v>
      </c>
      <c r="AK9" s="41" t="s">
        <v>125</v>
      </c>
      <c r="AL9" s="41" t="s">
        <v>162</v>
      </c>
      <c r="AM9" s="41" t="s">
        <v>164</v>
      </c>
      <c r="AN9" s="41" t="s">
        <v>389</v>
      </c>
      <c r="AO9" s="41" t="s">
        <v>125</v>
      </c>
    </row>
    <row r="10" spans="1:41" ht="19.95" customHeight="1" x14ac:dyDescent="0.35">
      <c r="A10" s="38" t="s">
        <v>214</v>
      </c>
      <c r="B10" s="39" t="s">
        <v>428</v>
      </c>
      <c r="C10" s="39" t="s">
        <v>92</v>
      </c>
      <c r="D10" s="39" t="s">
        <v>176</v>
      </c>
      <c r="E10" s="39" t="s">
        <v>149</v>
      </c>
      <c r="F10" s="39" t="s">
        <v>101</v>
      </c>
      <c r="G10" s="39" t="s">
        <v>100</v>
      </c>
      <c r="H10" s="39" t="s">
        <v>77</v>
      </c>
      <c r="I10" s="39" t="s">
        <v>99</v>
      </c>
      <c r="J10" s="39" t="s">
        <v>149</v>
      </c>
      <c r="K10" s="39" t="s">
        <v>191</v>
      </c>
      <c r="L10" s="39" t="s">
        <v>84</v>
      </c>
      <c r="M10" s="39" t="s">
        <v>94</v>
      </c>
      <c r="N10" s="39" t="s">
        <v>101</v>
      </c>
      <c r="O10" s="39" t="s">
        <v>171</v>
      </c>
      <c r="P10" s="39" t="s">
        <v>285</v>
      </c>
      <c r="Q10" s="39" t="s">
        <v>172</v>
      </c>
      <c r="R10" s="39" t="s">
        <v>84</v>
      </c>
      <c r="S10" s="39" t="s">
        <v>145</v>
      </c>
      <c r="T10" s="39" t="s">
        <v>187</v>
      </c>
      <c r="U10" s="39" t="s">
        <v>170</v>
      </c>
      <c r="V10" s="39" t="s">
        <v>206</v>
      </c>
      <c r="W10" s="39" t="s">
        <v>40</v>
      </c>
      <c r="X10" s="39" t="s">
        <v>43</v>
      </c>
      <c r="Y10" s="39" t="s">
        <v>109</v>
      </c>
      <c r="Z10" s="39" t="s">
        <v>108</v>
      </c>
      <c r="AA10" s="39" t="s">
        <v>106</v>
      </c>
      <c r="AB10" s="39" t="s">
        <v>106</v>
      </c>
      <c r="AC10" s="39" t="s">
        <v>105</v>
      </c>
      <c r="AD10" s="39" t="s">
        <v>325</v>
      </c>
      <c r="AE10" s="39" t="s">
        <v>191</v>
      </c>
      <c r="AF10" s="39" t="s">
        <v>99</v>
      </c>
      <c r="AG10" s="39" t="s">
        <v>108</v>
      </c>
      <c r="AH10" s="39" t="s">
        <v>313</v>
      </c>
      <c r="AI10" s="39" t="s">
        <v>326</v>
      </c>
      <c r="AJ10" s="39" t="s">
        <v>41</v>
      </c>
      <c r="AK10" s="39" t="s">
        <v>54</v>
      </c>
      <c r="AL10" s="39" t="s">
        <v>102</v>
      </c>
      <c r="AM10" s="39" t="s">
        <v>81</v>
      </c>
      <c r="AN10" s="39" t="s">
        <v>104</v>
      </c>
      <c r="AO10" s="39" t="s">
        <v>36</v>
      </c>
    </row>
    <row r="11" spans="1:41" ht="19.95" customHeight="1" x14ac:dyDescent="0.35">
      <c r="A11" s="40" t="s">
        <v>264</v>
      </c>
      <c r="B11" s="41" t="s">
        <v>115</v>
      </c>
      <c r="C11" s="41" t="s">
        <v>116</v>
      </c>
      <c r="D11" s="41" t="s">
        <v>115</v>
      </c>
      <c r="E11" s="41" t="s">
        <v>265</v>
      </c>
      <c r="F11" s="41" t="s">
        <v>212</v>
      </c>
      <c r="G11" s="41" t="s">
        <v>180</v>
      </c>
      <c r="H11" s="41" t="s">
        <v>120</v>
      </c>
      <c r="I11" s="41" t="s">
        <v>122</v>
      </c>
      <c r="J11" s="41" t="s">
        <v>161</v>
      </c>
      <c r="K11" s="41" t="s">
        <v>212</v>
      </c>
      <c r="L11" s="41" t="s">
        <v>116</v>
      </c>
      <c r="M11" s="41" t="s">
        <v>118</v>
      </c>
      <c r="N11" s="41" t="s">
        <v>161</v>
      </c>
      <c r="O11" s="41" t="s">
        <v>180</v>
      </c>
      <c r="P11" s="41" t="s">
        <v>121</v>
      </c>
      <c r="Q11" s="41" t="s">
        <v>121</v>
      </c>
      <c r="R11" s="41" t="s">
        <v>115</v>
      </c>
      <c r="S11" s="41" t="s">
        <v>160</v>
      </c>
      <c r="T11" s="41" t="s">
        <v>115</v>
      </c>
      <c r="U11" s="41" t="s">
        <v>142</v>
      </c>
      <c r="V11" s="41" t="s">
        <v>157</v>
      </c>
      <c r="W11" s="41" t="s">
        <v>138</v>
      </c>
      <c r="X11" s="41" t="s">
        <v>125</v>
      </c>
      <c r="Y11" s="41" t="s">
        <v>161</v>
      </c>
      <c r="Z11" s="41" t="s">
        <v>212</v>
      </c>
      <c r="AA11" s="41" t="s">
        <v>163</v>
      </c>
      <c r="AB11" s="41" t="s">
        <v>120</v>
      </c>
      <c r="AC11" s="41" t="s">
        <v>212</v>
      </c>
      <c r="AD11" s="41" t="s">
        <v>161</v>
      </c>
      <c r="AE11" s="41" t="s">
        <v>117</v>
      </c>
      <c r="AF11" s="41" t="s">
        <v>117</v>
      </c>
      <c r="AG11" s="41" t="s">
        <v>159</v>
      </c>
      <c r="AH11" s="41" t="s">
        <v>161</v>
      </c>
      <c r="AI11" s="41" t="s">
        <v>121</v>
      </c>
      <c r="AJ11" s="41" t="s">
        <v>265</v>
      </c>
      <c r="AK11" s="41" t="s">
        <v>327</v>
      </c>
      <c r="AL11" s="41" t="s">
        <v>158</v>
      </c>
      <c r="AM11" s="41" t="s">
        <v>131</v>
      </c>
      <c r="AN11" s="41" t="s">
        <v>127</v>
      </c>
      <c r="AO11" s="41" t="s">
        <v>117</v>
      </c>
    </row>
    <row r="12" spans="1:41" ht="19.95" customHeight="1" x14ac:dyDescent="0.35">
      <c r="A12" s="38" t="s">
        <v>149</v>
      </c>
      <c r="B12" s="39" t="s">
        <v>429</v>
      </c>
      <c r="C12" s="39" t="s">
        <v>144</v>
      </c>
      <c r="D12" s="39" t="s">
        <v>254</v>
      </c>
      <c r="E12" s="39" t="s">
        <v>187</v>
      </c>
      <c r="F12" s="39" t="s">
        <v>150</v>
      </c>
      <c r="G12" s="39" t="s">
        <v>222</v>
      </c>
      <c r="H12" s="39" t="s">
        <v>189</v>
      </c>
      <c r="I12" s="39" t="s">
        <v>146</v>
      </c>
      <c r="J12" s="39" t="s">
        <v>207</v>
      </c>
      <c r="K12" s="39" t="s">
        <v>77</v>
      </c>
      <c r="L12" s="39" t="s">
        <v>170</v>
      </c>
      <c r="M12" s="39" t="s">
        <v>190</v>
      </c>
      <c r="N12" s="39" t="s">
        <v>260</v>
      </c>
      <c r="O12" s="39" t="s">
        <v>41</v>
      </c>
      <c r="P12" s="39" t="s">
        <v>99</v>
      </c>
      <c r="Q12" s="39" t="s">
        <v>205</v>
      </c>
      <c r="R12" s="39" t="s">
        <v>187</v>
      </c>
      <c r="S12" s="39" t="s">
        <v>88</v>
      </c>
      <c r="T12" s="39" t="s">
        <v>151</v>
      </c>
      <c r="U12" s="39" t="s">
        <v>173</v>
      </c>
      <c r="V12" s="39" t="s">
        <v>187</v>
      </c>
      <c r="W12" s="39" t="s">
        <v>107</v>
      </c>
      <c r="X12" s="39" t="s">
        <v>175</v>
      </c>
      <c r="Y12" s="39" t="s">
        <v>107</v>
      </c>
      <c r="Z12" s="39" t="s">
        <v>106</v>
      </c>
      <c r="AA12" s="39" t="s">
        <v>104</v>
      </c>
      <c r="AB12" s="39" t="s">
        <v>104</v>
      </c>
      <c r="AC12" s="39" t="s">
        <v>54</v>
      </c>
      <c r="AD12" s="39" t="s">
        <v>214</v>
      </c>
      <c r="AE12" s="39" t="s">
        <v>257</v>
      </c>
      <c r="AF12" s="39" t="s">
        <v>275</v>
      </c>
      <c r="AG12" s="39" t="s">
        <v>105</v>
      </c>
      <c r="AH12" s="39" t="s">
        <v>276</v>
      </c>
      <c r="AI12" s="39" t="s">
        <v>97</v>
      </c>
      <c r="AJ12" s="39" t="s">
        <v>42</v>
      </c>
      <c r="AK12" s="39" t="s">
        <v>104</v>
      </c>
      <c r="AL12" s="39" t="s">
        <v>222</v>
      </c>
      <c r="AM12" s="39" t="s">
        <v>205</v>
      </c>
      <c r="AN12" s="39" t="s">
        <v>106</v>
      </c>
      <c r="AO12" s="39" t="s">
        <v>363</v>
      </c>
    </row>
    <row r="13" spans="1:41" ht="19.95" customHeight="1" x14ac:dyDescent="0.35">
      <c r="A13" s="40" t="s">
        <v>291</v>
      </c>
      <c r="B13" s="41" t="s">
        <v>180</v>
      </c>
      <c r="C13" s="41" t="s">
        <v>119</v>
      </c>
      <c r="D13" s="41" t="s">
        <v>160</v>
      </c>
      <c r="E13" s="41" t="s">
        <v>123</v>
      </c>
      <c r="F13" s="41" t="s">
        <v>132</v>
      </c>
      <c r="G13" s="41" t="s">
        <v>123</v>
      </c>
      <c r="H13" s="41" t="s">
        <v>122</v>
      </c>
      <c r="I13" s="41" t="s">
        <v>121</v>
      </c>
      <c r="J13" s="41" t="s">
        <v>122</v>
      </c>
      <c r="K13" s="41" t="s">
        <v>132</v>
      </c>
      <c r="L13" s="41" t="s">
        <v>158</v>
      </c>
      <c r="M13" s="41" t="s">
        <v>158</v>
      </c>
      <c r="N13" s="41" t="s">
        <v>158</v>
      </c>
      <c r="O13" s="41" t="s">
        <v>123</v>
      </c>
      <c r="P13" s="41" t="s">
        <v>158</v>
      </c>
      <c r="Q13" s="41" t="s">
        <v>159</v>
      </c>
      <c r="R13" s="41" t="s">
        <v>123</v>
      </c>
      <c r="S13" s="41" t="s">
        <v>134</v>
      </c>
      <c r="T13" s="41" t="s">
        <v>268</v>
      </c>
      <c r="U13" s="41" t="s">
        <v>160</v>
      </c>
      <c r="V13" s="41" t="s">
        <v>165</v>
      </c>
      <c r="W13" s="41" t="s">
        <v>136</v>
      </c>
      <c r="X13" s="41" t="s">
        <v>158</v>
      </c>
      <c r="Y13" s="41" t="s">
        <v>132</v>
      </c>
      <c r="Z13" s="41" t="s">
        <v>138</v>
      </c>
      <c r="AA13" s="41" t="s">
        <v>127</v>
      </c>
      <c r="AB13" s="41" t="s">
        <v>127</v>
      </c>
      <c r="AC13" s="41" t="s">
        <v>115</v>
      </c>
      <c r="AD13" s="41" t="s">
        <v>135</v>
      </c>
      <c r="AE13" s="41" t="s">
        <v>158</v>
      </c>
      <c r="AF13" s="41" t="s">
        <v>124</v>
      </c>
      <c r="AG13" s="41" t="s">
        <v>140</v>
      </c>
      <c r="AH13" s="41" t="s">
        <v>123</v>
      </c>
      <c r="AI13" s="41" t="s">
        <v>161</v>
      </c>
      <c r="AJ13" s="41" t="s">
        <v>115</v>
      </c>
      <c r="AK13" s="41" t="s">
        <v>127</v>
      </c>
      <c r="AL13" s="41" t="s">
        <v>134</v>
      </c>
      <c r="AM13" s="41" t="s">
        <v>122</v>
      </c>
      <c r="AN13" s="41" t="s">
        <v>180</v>
      </c>
      <c r="AO13" s="41" t="s">
        <v>116</v>
      </c>
    </row>
    <row r="14" spans="1:41" ht="19.95" customHeight="1" x14ac:dyDescent="0.35">
      <c r="A14" s="38" t="s">
        <v>178</v>
      </c>
      <c r="B14" s="39" t="s">
        <v>375</v>
      </c>
      <c r="C14" s="39" t="s">
        <v>338</v>
      </c>
      <c r="D14" s="39" t="s">
        <v>257</v>
      </c>
      <c r="E14" s="39" t="s">
        <v>214</v>
      </c>
      <c r="F14" s="39" t="s">
        <v>171</v>
      </c>
      <c r="G14" s="39" t="s">
        <v>187</v>
      </c>
      <c r="H14" s="39" t="s">
        <v>41</v>
      </c>
      <c r="I14" s="39" t="s">
        <v>77</v>
      </c>
      <c r="J14" s="39" t="s">
        <v>193</v>
      </c>
      <c r="K14" s="39" t="s">
        <v>258</v>
      </c>
      <c r="L14" s="39" t="s">
        <v>172</v>
      </c>
      <c r="M14" s="39" t="s">
        <v>81</v>
      </c>
      <c r="N14" s="39" t="s">
        <v>206</v>
      </c>
      <c r="O14" s="39" t="s">
        <v>205</v>
      </c>
      <c r="P14" s="39" t="s">
        <v>190</v>
      </c>
      <c r="Q14" s="39" t="s">
        <v>43</v>
      </c>
      <c r="R14" s="39" t="s">
        <v>188</v>
      </c>
      <c r="S14" s="39" t="s">
        <v>111</v>
      </c>
      <c r="T14" s="39" t="s">
        <v>174</v>
      </c>
      <c r="U14" s="39" t="s">
        <v>171</v>
      </c>
      <c r="V14" s="39" t="s">
        <v>85</v>
      </c>
      <c r="W14" s="39" t="s">
        <v>175</v>
      </c>
      <c r="X14" s="39" t="s">
        <v>109</v>
      </c>
      <c r="Y14" s="39" t="s">
        <v>107</v>
      </c>
      <c r="Z14" s="39" t="s">
        <v>104</v>
      </c>
      <c r="AA14" s="39" t="s">
        <v>111</v>
      </c>
      <c r="AB14" s="39" t="s">
        <v>107</v>
      </c>
      <c r="AC14" s="39" t="s">
        <v>177</v>
      </c>
      <c r="AD14" s="39" t="s">
        <v>186</v>
      </c>
      <c r="AE14" s="39" t="s">
        <v>285</v>
      </c>
      <c r="AF14" s="39" t="s">
        <v>75</v>
      </c>
      <c r="AG14" s="39" t="s">
        <v>111</v>
      </c>
      <c r="AH14" s="39" t="s">
        <v>151</v>
      </c>
      <c r="AI14" s="39" t="s">
        <v>102</v>
      </c>
      <c r="AJ14" s="39" t="s">
        <v>40</v>
      </c>
      <c r="AK14" s="39" t="s">
        <v>106</v>
      </c>
      <c r="AL14" s="39" t="s">
        <v>222</v>
      </c>
      <c r="AM14" s="39" t="s">
        <v>40</v>
      </c>
      <c r="AN14" s="39" t="s">
        <v>108</v>
      </c>
      <c r="AO14" s="39" t="s">
        <v>293</v>
      </c>
    </row>
    <row r="15" spans="1:41" ht="19.95" customHeight="1" x14ac:dyDescent="0.35">
      <c r="A15" s="40" t="s">
        <v>290</v>
      </c>
      <c r="B15" s="41" t="s">
        <v>160</v>
      </c>
      <c r="C15" s="41" t="s">
        <v>159</v>
      </c>
      <c r="D15" s="41" t="s">
        <v>160</v>
      </c>
      <c r="E15" s="41" t="s">
        <v>141</v>
      </c>
      <c r="F15" s="41" t="s">
        <v>159</v>
      </c>
      <c r="G15" s="41" t="s">
        <v>158</v>
      </c>
      <c r="H15" s="41" t="s">
        <v>141</v>
      </c>
      <c r="I15" s="41" t="s">
        <v>158</v>
      </c>
      <c r="J15" s="41" t="s">
        <v>159</v>
      </c>
      <c r="K15" s="41" t="s">
        <v>123</v>
      </c>
      <c r="L15" s="41" t="s">
        <v>138</v>
      </c>
      <c r="M15" s="41" t="s">
        <v>180</v>
      </c>
      <c r="N15" s="41" t="s">
        <v>123</v>
      </c>
      <c r="O15" s="41" t="s">
        <v>138</v>
      </c>
      <c r="P15" s="41" t="s">
        <v>138</v>
      </c>
      <c r="Q15" s="41" t="s">
        <v>128</v>
      </c>
      <c r="R15" s="41" t="s">
        <v>158</v>
      </c>
      <c r="S15" s="41" t="s">
        <v>129</v>
      </c>
      <c r="T15" s="41" t="s">
        <v>158</v>
      </c>
      <c r="U15" s="41" t="s">
        <v>122</v>
      </c>
      <c r="V15" s="41" t="s">
        <v>119</v>
      </c>
      <c r="W15" s="41" t="s">
        <v>134</v>
      </c>
      <c r="X15" s="41" t="s">
        <v>132</v>
      </c>
      <c r="Y15" s="41" t="s">
        <v>141</v>
      </c>
      <c r="Z15" s="41" t="s">
        <v>127</v>
      </c>
      <c r="AA15" s="41" t="s">
        <v>212</v>
      </c>
      <c r="AB15" s="41" t="s">
        <v>141</v>
      </c>
      <c r="AC15" s="41" t="s">
        <v>122</v>
      </c>
      <c r="AD15" s="41" t="s">
        <v>163</v>
      </c>
      <c r="AE15" s="41" t="s">
        <v>180</v>
      </c>
      <c r="AF15" s="41" t="s">
        <v>122</v>
      </c>
      <c r="AG15" s="41" t="s">
        <v>158</v>
      </c>
      <c r="AH15" s="41" t="s">
        <v>132</v>
      </c>
      <c r="AI15" s="41" t="s">
        <v>159</v>
      </c>
      <c r="AJ15" s="41" t="s">
        <v>121</v>
      </c>
      <c r="AK15" s="41" t="s">
        <v>158</v>
      </c>
      <c r="AL15" s="41" t="s">
        <v>134</v>
      </c>
      <c r="AM15" s="41" t="s">
        <v>160</v>
      </c>
      <c r="AN15" s="41" t="s">
        <v>269</v>
      </c>
      <c r="AO15" s="41" t="s">
        <v>122</v>
      </c>
    </row>
    <row r="16" spans="1:41" ht="19.95" customHeight="1" x14ac:dyDescent="0.35">
      <c r="A16" s="38" t="s">
        <v>292</v>
      </c>
      <c r="B16" s="39" t="s">
        <v>41</v>
      </c>
      <c r="C16" s="39" t="s">
        <v>177</v>
      </c>
      <c r="D16" s="39" t="s">
        <v>54</v>
      </c>
      <c r="E16" s="39" t="s">
        <v>177</v>
      </c>
      <c r="F16" s="39" t="s">
        <v>175</v>
      </c>
      <c r="G16" s="39" t="s">
        <v>106</v>
      </c>
      <c r="H16" s="39" t="s">
        <v>107</v>
      </c>
      <c r="I16" s="39" t="s">
        <v>106</v>
      </c>
      <c r="J16" s="39" t="s">
        <v>108</v>
      </c>
      <c r="K16" s="39" t="s">
        <v>111</v>
      </c>
      <c r="L16" s="39" t="s">
        <v>111</v>
      </c>
      <c r="M16" s="39" t="s">
        <v>111</v>
      </c>
      <c r="N16" s="39" t="s">
        <v>106</v>
      </c>
      <c r="O16" s="39" t="s">
        <v>108</v>
      </c>
      <c r="P16" s="39" t="s">
        <v>107</v>
      </c>
      <c r="Q16" s="39" t="s">
        <v>106</v>
      </c>
      <c r="R16" s="39" t="s">
        <v>111</v>
      </c>
      <c r="S16" s="39" t="s">
        <v>104</v>
      </c>
      <c r="T16" s="39" t="s">
        <v>111</v>
      </c>
      <c r="U16" s="39" t="s">
        <v>104</v>
      </c>
      <c r="V16" s="39" t="s">
        <v>109</v>
      </c>
      <c r="W16" s="39" t="s">
        <v>104</v>
      </c>
      <c r="X16" s="39" t="s">
        <v>104</v>
      </c>
      <c r="Y16" s="39" t="s">
        <v>104</v>
      </c>
      <c r="Z16" s="39" t="s">
        <v>104</v>
      </c>
      <c r="AA16" s="39" t="s">
        <v>104</v>
      </c>
      <c r="AB16" s="39" t="s">
        <v>104</v>
      </c>
      <c r="AC16" s="39" t="s">
        <v>104</v>
      </c>
      <c r="AD16" s="39" t="s">
        <v>104</v>
      </c>
      <c r="AE16" s="39" t="s">
        <v>105</v>
      </c>
      <c r="AF16" s="39" t="s">
        <v>111</v>
      </c>
      <c r="AG16" s="39" t="s">
        <v>104</v>
      </c>
      <c r="AH16" s="39" t="s">
        <v>106</v>
      </c>
      <c r="AI16" s="39" t="s">
        <v>40</v>
      </c>
      <c r="AJ16" s="39" t="s">
        <v>107</v>
      </c>
      <c r="AK16" s="39" t="s">
        <v>104</v>
      </c>
      <c r="AL16" s="39" t="s">
        <v>108</v>
      </c>
      <c r="AM16" s="39" t="s">
        <v>104</v>
      </c>
      <c r="AN16" s="39" t="s">
        <v>104</v>
      </c>
      <c r="AO16" s="39" t="s">
        <v>43</v>
      </c>
    </row>
    <row r="17" spans="1:41" ht="19.95" customHeight="1" x14ac:dyDescent="0.35">
      <c r="A17" s="40" t="s">
        <v>295</v>
      </c>
      <c r="B17" s="41" t="s">
        <v>136</v>
      </c>
      <c r="C17" s="41" t="s">
        <v>136</v>
      </c>
      <c r="D17" s="41" t="s">
        <v>130</v>
      </c>
      <c r="E17" s="41" t="s">
        <v>130</v>
      </c>
      <c r="F17" s="41" t="s">
        <v>129</v>
      </c>
      <c r="G17" s="41" t="s">
        <v>136</v>
      </c>
      <c r="H17" s="41" t="s">
        <v>127</v>
      </c>
      <c r="I17" s="41" t="s">
        <v>136</v>
      </c>
      <c r="J17" s="41" t="s">
        <v>136</v>
      </c>
      <c r="K17" s="41" t="s">
        <v>130</v>
      </c>
      <c r="L17" s="41" t="s">
        <v>130</v>
      </c>
      <c r="M17" s="41" t="s">
        <v>129</v>
      </c>
      <c r="N17" s="41" t="s">
        <v>136</v>
      </c>
      <c r="O17" s="41" t="s">
        <v>129</v>
      </c>
      <c r="P17" s="41" t="s">
        <v>127</v>
      </c>
      <c r="Q17" s="41" t="s">
        <v>136</v>
      </c>
      <c r="R17" s="41" t="s">
        <v>130</v>
      </c>
      <c r="S17" s="41" t="s">
        <v>127</v>
      </c>
      <c r="T17" s="41" t="s">
        <v>134</v>
      </c>
      <c r="U17" s="41" t="s">
        <v>127</v>
      </c>
      <c r="V17" s="41" t="s">
        <v>129</v>
      </c>
      <c r="W17" s="41" t="s">
        <v>127</v>
      </c>
      <c r="X17" s="41" t="s">
        <v>127</v>
      </c>
      <c r="Y17" s="41" t="s">
        <v>127</v>
      </c>
      <c r="Z17" s="41" t="s">
        <v>127</v>
      </c>
      <c r="AA17" s="41" t="s">
        <v>127</v>
      </c>
      <c r="AB17" s="41" t="s">
        <v>127</v>
      </c>
      <c r="AC17" s="41" t="s">
        <v>127</v>
      </c>
      <c r="AD17" s="41" t="s">
        <v>127</v>
      </c>
      <c r="AE17" s="41" t="s">
        <v>130</v>
      </c>
      <c r="AF17" s="41" t="s">
        <v>139</v>
      </c>
      <c r="AG17" s="41" t="s">
        <v>127</v>
      </c>
      <c r="AH17" s="41" t="s">
        <v>127</v>
      </c>
      <c r="AI17" s="41" t="s">
        <v>129</v>
      </c>
      <c r="AJ17" s="41" t="s">
        <v>130</v>
      </c>
      <c r="AK17" s="41" t="s">
        <v>127</v>
      </c>
      <c r="AL17" s="41" t="s">
        <v>136</v>
      </c>
      <c r="AM17" s="41" t="s">
        <v>127</v>
      </c>
      <c r="AN17" s="41" t="s">
        <v>127</v>
      </c>
      <c r="AO17" s="41" t="s">
        <v>130</v>
      </c>
    </row>
    <row r="18" spans="1:41" ht="19.95" customHeight="1" x14ac:dyDescent="0.35">
      <c r="A18" s="38" t="s">
        <v>187</v>
      </c>
      <c r="B18" s="39" t="s">
        <v>106</v>
      </c>
      <c r="C18" s="39" t="s">
        <v>107</v>
      </c>
      <c r="D18" s="39" t="s">
        <v>107</v>
      </c>
      <c r="E18" s="39" t="s">
        <v>104</v>
      </c>
      <c r="F18" s="39" t="s">
        <v>107</v>
      </c>
      <c r="G18" s="39" t="s">
        <v>104</v>
      </c>
      <c r="H18" s="39" t="s">
        <v>104</v>
      </c>
      <c r="I18" s="39" t="s">
        <v>107</v>
      </c>
      <c r="J18" s="39" t="s">
        <v>107</v>
      </c>
      <c r="K18" s="39" t="s">
        <v>104</v>
      </c>
      <c r="L18" s="39" t="s">
        <v>107</v>
      </c>
      <c r="M18" s="39" t="s">
        <v>107</v>
      </c>
      <c r="N18" s="39" t="s">
        <v>107</v>
      </c>
      <c r="O18" s="39" t="s">
        <v>104</v>
      </c>
      <c r="P18" s="39" t="s">
        <v>104</v>
      </c>
      <c r="Q18" s="39" t="s">
        <v>104</v>
      </c>
      <c r="R18" s="39" t="s">
        <v>107</v>
      </c>
      <c r="S18" s="39" t="s">
        <v>104</v>
      </c>
      <c r="T18" s="39" t="s">
        <v>104</v>
      </c>
      <c r="U18" s="39" t="s">
        <v>104</v>
      </c>
      <c r="V18" s="39" t="s">
        <v>107</v>
      </c>
      <c r="W18" s="39" t="s">
        <v>104</v>
      </c>
      <c r="X18" s="39" t="s">
        <v>104</v>
      </c>
      <c r="Y18" s="39" t="s">
        <v>104</v>
      </c>
      <c r="Z18" s="39" t="s">
        <v>104</v>
      </c>
      <c r="AA18" s="39" t="s">
        <v>104</v>
      </c>
      <c r="AB18" s="39" t="s">
        <v>104</v>
      </c>
      <c r="AC18" s="39" t="s">
        <v>104</v>
      </c>
      <c r="AD18" s="39" t="s">
        <v>104</v>
      </c>
      <c r="AE18" s="39" t="s">
        <v>106</v>
      </c>
      <c r="AF18" s="39" t="s">
        <v>104</v>
      </c>
      <c r="AG18" s="39" t="s">
        <v>104</v>
      </c>
      <c r="AH18" s="39" t="s">
        <v>104</v>
      </c>
      <c r="AI18" s="39" t="s">
        <v>106</v>
      </c>
      <c r="AJ18" s="39" t="s">
        <v>104</v>
      </c>
      <c r="AK18" s="39" t="s">
        <v>104</v>
      </c>
      <c r="AL18" s="39" t="s">
        <v>107</v>
      </c>
      <c r="AM18" s="39" t="s">
        <v>104</v>
      </c>
      <c r="AN18" s="39" t="s">
        <v>104</v>
      </c>
      <c r="AO18" s="39" t="s">
        <v>107</v>
      </c>
    </row>
    <row r="19" spans="1:41" ht="19.95" customHeight="1" x14ac:dyDescent="0.35">
      <c r="A19" s="40" t="s">
        <v>296</v>
      </c>
      <c r="B19" s="41" t="s">
        <v>127</v>
      </c>
      <c r="C19" s="41" t="s">
        <v>127</v>
      </c>
      <c r="D19" s="41" t="s">
        <v>127</v>
      </c>
      <c r="E19" s="41" t="s">
        <v>127</v>
      </c>
      <c r="F19" s="41" t="s">
        <v>127</v>
      </c>
      <c r="G19" s="41" t="s">
        <v>127</v>
      </c>
      <c r="H19" s="41" t="s">
        <v>127</v>
      </c>
      <c r="I19" s="41" t="s">
        <v>127</v>
      </c>
      <c r="J19" s="41" t="s">
        <v>127</v>
      </c>
      <c r="K19" s="41" t="s">
        <v>127</v>
      </c>
      <c r="L19" s="41" t="s">
        <v>127</v>
      </c>
      <c r="M19" s="41" t="s">
        <v>136</v>
      </c>
      <c r="N19" s="41" t="s">
        <v>127</v>
      </c>
      <c r="O19" s="41" t="s">
        <v>127</v>
      </c>
      <c r="P19" s="41" t="s">
        <v>127</v>
      </c>
      <c r="Q19" s="41" t="s">
        <v>127</v>
      </c>
      <c r="R19" s="41" t="s">
        <v>127</v>
      </c>
      <c r="S19" s="41" t="s">
        <v>127</v>
      </c>
      <c r="T19" s="41" t="s">
        <v>127</v>
      </c>
      <c r="U19" s="41" t="s">
        <v>127</v>
      </c>
      <c r="V19" s="41" t="s">
        <v>136</v>
      </c>
      <c r="W19" s="41" t="s">
        <v>127</v>
      </c>
      <c r="X19" s="41" t="s">
        <v>127</v>
      </c>
      <c r="Y19" s="41" t="s">
        <v>127</v>
      </c>
      <c r="Z19" s="41" t="s">
        <v>127</v>
      </c>
      <c r="AA19" s="41" t="s">
        <v>127</v>
      </c>
      <c r="AB19" s="41" t="s">
        <v>127</v>
      </c>
      <c r="AC19" s="41" t="s">
        <v>136</v>
      </c>
      <c r="AD19" s="41" t="s">
        <v>127</v>
      </c>
      <c r="AE19" s="41" t="s">
        <v>127</v>
      </c>
      <c r="AF19" s="41" t="s">
        <v>127</v>
      </c>
      <c r="AG19" s="41" t="s">
        <v>136</v>
      </c>
      <c r="AH19" s="41" t="s">
        <v>127</v>
      </c>
      <c r="AI19" s="41" t="s">
        <v>127</v>
      </c>
      <c r="AJ19" s="41" t="s">
        <v>127</v>
      </c>
      <c r="AK19" s="41" t="s">
        <v>127</v>
      </c>
      <c r="AL19" s="41" t="s">
        <v>127</v>
      </c>
      <c r="AM19" s="41" t="s">
        <v>127</v>
      </c>
      <c r="AN19" s="41" t="s">
        <v>127</v>
      </c>
      <c r="AO19" s="41" t="s">
        <v>127</v>
      </c>
    </row>
  </sheetData>
  <sheetProtection algorithmName="SHA-512" hashValue="elA/+7VOC4UPUriXz87HfywWNeNpX0/pY+KWXN7mL8X5ymClapCKjKRFVx3V/ByvkTPzKclP/+Vo5WNFhdTqFQ==" saltValue="n93NTahCI2EG58Nj/gn5bg=="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AO22"/>
  <sheetViews>
    <sheetView showGridLines="0" workbookViewId="0"/>
  </sheetViews>
  <sheetFormatPr defaultColWidth="10.88671875" defaultRowHeight="14.4" x14ac:dyDescent="0.3"/>
  <cols>
    <col min="1" max="1" width="82.21875" customWidth="1"/>
    <col min="2" max="23" width="20.77734375" customWidth="1"/>
    <col min="24" max="24" width="20.77734375" hidden="1" customWidth="1"/>
    <col min="25" max="25" width="20.77734375" customWidth="1"/>
    <col min="26" max="26" width="20.77734375" hidden="1" customWidth="1"/>
    <col min="27"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8"/>
      <c r="J2" s="28"/>
      <c r="K2" s="28"/>
      <c r="L2" s="28"/>
      <c r="M2" s="28"/>
      <c r="N2" s="28"/>
      <c r="O2" s="28"/>
      <c r="P2" s="29"/>
      <c r="Q2" s="29"/>
    </row>
    <row r="3" spans="1:41" ht="77.400000000000006" customHeight="1" x14ac:dyDescent="0.4">
      <c r="A3" s="99" t="s">
        <v>584</v>
      </c>
      <c r="B3" s="99"/>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1"/>
      <c r="AF3" s="31"/>
      <c r="AH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7" t="s">
        <v>577</v>
      </c>
      <c r="AM4" s="97"/>
      <c r="AN4" s="97"/>
      <c r="AO4" s="97"/>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57</v>
      </c>
      <c r="D7" s="41" t="s">
        <v>236</v>
      </c>
      <c r="E7" s="41" t="s">
        <v>59</v>
      </c>
      <c r="F7" s="41" t="s">
        <v>60</v>
      </c>
      <c r="G7" s="41" t="s">
        <v>61</v>
      </c>
      <c r="H7" s="41" t="s">
        <v>430</v>
      </c>
      <c r="I7" s="41" t="s">
        <v>24</v>
      </c>
      <c r="J7" s="41" t="s">
        <v>64</v>
      </c>
      <c r="K7" s="41" t="s">
        <v>46</v>
      </c>
      <c r="L7" s="41" t="s">
        <v>65</v>
      </c>
      <c r="M7" s="41" t="s">
        <v>239</v>
      </c>
      <c r="N7" s="41" t="s">
        <v>241</v>
      </c>
      <c r="O7" s="41" t="s">
        <v>35</v>
      </c>
      <c r="P7" s="41" t="s">
        <v>303</v>
      </c>
      <c r="Q7" s="41" t="s">
        <v>304</v>
      </c>
      <c r="R7" s="41" t="s">
        <v>305</v>
      </c>
      <c r="S7" s="41" t="s">
        <v>70</v>
      </c>
      <c r="T7" s="41" t="s">
        <v>306</v>
      </c>
      <c r="U7" s="41" t="s">
        <v>72</v>
      </c>
      <c r="V7" s="41" t="s">
        <v>73</v>
      </c>
      <c r="W7" s="41" t="s">
        <v>74</v>
      </c>
      <c r="X7" s="41" t="s">
        <v>246</v>
      </c>
      <c r="Y7" s="41" t="s">
        <v>40</v>
      </c>
      <c r="Z7" s="41" t="s">
        <v>41</v>
      </c>
      <c r="AA7" s="41" t="s">
        <v>76</v>
      </c>
      <c r="AB7" s="41" t="s">
        <v>88</v>
      </c>
      <c r="AC7" s="41" t="s">
        <v>77</v>
      </c>
      <c r="AD7" s="41" t="s">
        <v>379</v>
      </c>
      <c r="AE7" s="41" t="s">
        <v>308</v>
      </c>
      <c r="AF7" s="41" t="s">
        <v>247</v>
      </c>
      <c r="AG7" s="41" t="s">
        <v>186</v>
      </c>
      <c r="AH7" s="41" t="s">
        <v>248</v>
      </c>
      <c r="AI7" s="41" t="s">
        <v>83</v>
      </c>
      <c r="AJ7" s="41" t="s">
        <v>84</v>
      </c>
      <c r="AK7" s="41" t="s">
        <v>41</v>
      </c>
      <c r="AL7" s="41" t="s">
        <v>308</v>
      </c>
      <c r="AM7" s="41" t="s">
        <v>354</v>
      </c>
      <c r="AN7" s="41" t="s">
        <v>43</v>
      </c>
      <c r="AO7" s="41" t="s">
        <v>335</v>
      </c>
    </row>
    <row r="8" spans="1:41" ht="19.95" customHeight="1" x14ac:dyDescent="0.35">
      <c r="A8" s="38" t="s">
        <v>443</v>
      </c>
      <c r="B8" s="39" t="s">
        <v>193</v>
      </c>
      <c r="C8" s="39" t="s">
        <v>174</v>
      </c>
      <c r="D8" s="39" t="s">
        <v>147</v>
      </c>
      <c r="E8" s="39" t="s">
        <v>88</v>
      </c>
      <c r="F8" s="39" t="s">
        <v>111</v>
      </c>
      <c r="G8" s="39" t="s">
        <v>150</v>
      </c>
      <c r="H8" s="39" t="s">
        <v>88</v>
      </c>
      <c r="I8" s="39" t="s">
        <v>54</v>
      </c>
      <c r="J8" s="39" t="s">
        <v>105</v>
      </c>
      <c r="K8" s="39" t="s">
        <v>187</v>
      </c>
      <c r="L8" s="39" t="s">
        <v>40</v>
      </c>
      <c r="M8" s="39" t="s">
        <v>111</v>
      </c>
      <c r="N8" s="39" t="s">
        <v>215</v>
      </c>
      <c r="O8" s="39" t="s">
        <v>105</v>
      </c>
      <c r="P8" s="39" t="s">
        <v>173</v>
      </c>
      <c r="Q8" s="39" t="s">
        <v>109</v>
      </c>
      <c r="R8" s="39" t="s">
        <v>42</v>
      </c>
      <c r="S8" s="39" t="s">
        <v>173</v>
      </c>
      <c r="T8" s="39" t="s">
        <v>106</v>
      </c>
      <c r="U8" s="39" t="s">
        <v>108</v>
      </c>
      <c r="V8" s="39" t="s">
        <v>106</v>
      </c>
      <c r="W8" s="39" t="s">
        <v>105</v>
      </c>
      <c r="X8" s="39" t="s">
        <v>106</v>
      </c>
      <c r="Y8" s="39" t="s">
        <v>104</v>
      </c>
      <c r="Z8" s="39" t="s">
        <v>104</v>
      </c>
      <c r="AA8" s="39" t="s">
        <v>109</v>
      </c>
      <c r="AB8" s="39" t="s">
        <v>104</v>
      </c>
      <c r="AC8" s="39" t="s">
        <v>106</v>
      </c>
      <c r="AD8" s="39" t="s">
        <v>75</v>
      </c>
      <c r="AE8" s="39" t="s">
        <v>41</v>
      </c>
      <c r="AF8" s="39" t="s">
        <v>109</v>
      </c>
      <c r="AG8" s="39" t="s">
        <v>106</v>
      </c>
      <c r="AH8" s="39" t="s">
        <v>189</v>
      </c>
      <c r="AI8" s="39" t="s">
        <v>169</v>
      </c>
      <c r="AJ8" s="39" t="s">
        <v>107</v>
      </c>
      <c r="AK8" s="39" t="s">
        <v>104</v>
      </c>
      <c r="AL8" s="39" t="s">
        <v>75</v>
      </c>
      <c r="AM8" s="39" t="s">
        <v>105</v>
      </c>
      <c r="AN8" s="39" t="s">
        <v>104</v>
      </c>
      <c r="AO8" s="39" t="s">
        <v>42</v>
      </c>
    </row>
    <row r="9" spans="1:41" ht="19.95" customHeight="1" x14ac:dyDescent="0.35">
      <c r="A9" s="40" t="s">
        <v>444</v>
      </c>
      <c r="B9" s="41" t="s">
        <v>134</v>
      </c>
      <c r="C9" s="41" t="s">
        <v>139</v>
      </c>
      <c r="D9" s="41" t="s">
        <v>134</v>
      </c>
      <c r="E9" s="41" t="s">
        <v>139</v>
      </c>
      <c r="F9" s="41" t="s">
        <v>129</v>
      </c>
      <c r="G9" s="41" t="s">
        <v>141</v>
      </c>
      <c r="H9" s="41" t="s">
        <v>135</v>
      </c>
      <c r="I9" s="41" t="s">
        <v>139</v>
      </c>
      <c r="J9" s="41" t="s">
        <v>130</v>
      </c>
      <c r="K9" s="41" t="s">
        <v>163</v>
      </c>
      <c r="L9" s="41" t="s">
        <v>134</v>
      </c>
      <c r="M9" s="41" t="s">
        <v>129</v>
      </c>
      <c r="N9" s="41" t="s">
        <v>163</v>
      </c>
      <c r="O9" s="41" t="s">
        <v>135</v>
      </c>
      <c r="P9" s="41" t="s">
        <v>135</v>
      </c>
      <c r="Q9" s="41" t="s">
        <v>130</v>
      </c>
      <c r="R9" s="41" t="s">
        <v>134</v>
      </c>
      <c r="S9" s="41" t="s">
        <v>128</v>
      </c>
      <c r="T9" s="41" t="s">
        <v>130</v>
      </c>
      <c r="U9" s="41" t="s">
        <v>129</v>
      </c>
      <c r="V9" s="41" t="s">
        <v>129</v>
      </c>
      <c r="W9" s="41" t="s">
        <v>132</v>
      </c>
      <c r="X9" s="41" t="s">
        <v>134</v>
      </c>
      <c r="Y9" s="41" t="s">
        <v>127</v>
      </c>
      <c r="Z9" s="41" t="s">
        <v>127</v>
      </c>
      <c r="AA9" s="41" t="s">
        <v>138</v>
      </c>
      <c r="AB9" s="41" t="s">
        <v>129</v>
      </c>
      <c r="AC9" s="41" t="s">
        <v>135</v>
      </c>
      <c r="AD9" s="41" t="s">
        <v>128</v>
      </c>
      <c r="AE9" s="41" t="s">
        <v>139</v>
      </c>
      <c r="AF9" s="41" t="s">
        <v>130</v>
      </c>
      <c r="AG9" s="41" t="s">
        <v>134</v>
      </c>
      <c r="AH9" s="41" t="s">
        <v>128</v>
      </c>
      <c r="AI9" s="41" t="s">
        <v>139</v>
      </c>
      <c r="AJ9" s="41" t="s">
        <v>130</v>
      </c>
      <c r="AK9" s="41" t="s">
        <v>127</v>
      </c>
      <c r="AL9" s="41" t="s">
        <v>163</v>
      </c>
      <c r="AM9" s="41" t="s">
        <v>163</v>
      </c>
      <c r="AN9" s="41" t="s">
        <v>127</v>
      </c>
      <c r="AO9" s="41" t="s">
        <v>130</v>
      </c>
    </row>
    <row r="10" spans="1:41" ht="19.95" customHeight="1" x14ac:dyDescent="0.35">
      <c r="A10" s="38" t="s">
        <v>441</v>
      </c>
      <c r="B10" s="39" t="s">
        <v>51</v>
      </c>
      <c r="C10" s="39" t="s">
        <v>172</v>
      </c>
      <c r="D10" s="39" t="s">
        <v>188</v>
      </c>
      <c r="E10" s="39" t="s">
        <v>171</v>
      </c>
      <c r="F10" s="39" t="s">
        <v>40</v>
      </c>
      <c r="G10" s="39" t="s">
        <v>43</v>
      </c>
      <c r="H10" s="39" t="s">
        <v>215</v>
      </c>
      <c r="I10" s="39" t="s">
        <v>41</v>
      </c>
      <c r="J10" s="39" t="s">
        <v>173</v>
      </c>
      <c r="K10" s="39" t="s">
        <v>258</v>
      </c>
      <c r="L10" s="39" t="s">
        <v>145</v>
      </c>
      <c r="M10" s="39" t="s">
        <v>40</v>
      </c>
      <c r="N10" s="39" t="s">
        <v>171</v>
      </c>
      <c r="O10" s="39" t="s">
        <v>54</v>
      </c>
      <c r="P10" s="39" t="s">
        <v>150</v>
      </c>
      <c r="Q10" s="39" t="s">
        <v>215</v>
      </c>
      <c r="R10" s="39" t="s">
        <v>169</v>
      </c>
      <c r="S10" s="39" t="s">
        <v>41</v>
      </c>
      <c r="T10" s="39" t="s">
        <v>111</v>
      </c>
      <c r="U10" s="39" t="s">
        <v>108</v>
      </c>
      <c r="V10" s="39" t="s">
        <v>111</v>
      </c>
      <c r="W10" s="39" t="s">
        <v>169</v>
      </c>
      <c r="X10" s="39" t="s">
        <v>107</v>
      </c>
      <c r="Y10" s="39" t="s">
        <v>104</v>
      </c>
      <c r="Z10" s="39" t="s">
        <v>107</v>
      </c>
      <c r="AA10" s="39" t="s">
        <v>104</v>
      </c>
      <c r="AB10" s="39" t="s">
        <v>106</v>
      </c>
      <c r="AC10" s="39" t="s">
        <v>177</v>
      </c>
      <c r="AD10" s="39" t="s">
        <v>260</v>
      </c>
      <c r="AE10" s="39" t="s">
        <v>206</v>
      </c>
      <c r="AF10" s="39" t="s">
        <v>177</v>
      </c>
      <c r="AG10" s="39" t="s">
        <v>177</v>
      </c>
      <c r="AH10" s="39" t="s">
        <v>258</v>
      </c>
      <c r="AI10" s="39" t="s">
        <v>172</v>
      </c>
      <c r="AJ10" s="39" t="s">
        <v>106</v>
      </c>
      <c r="AK10" s="39" t="s">
        <v>107</v>
      </c>
      <c r="AL10" s="39" t="s">
        <v>172</v>
      </c>
      <c r="AM10" s="39" t="s">
        <v>43</v>
      </c>
      <c r="AN10" s="39" t="s">
        <v>104</v>
      </c>
      <c r="AO10" s="39" t="s">
        <v>246</v>
      </c>
    </row>
    <row r="11" spans="1:41" ht="19.95" customHeight="1" x14ac:dyDescent="0.35">
      <c r="A11" s="40" t="s">
        <v>442</v>
      </c>
      <c r="B11" s="41" t="s">
        <v>163</v>
      </c>
      <c r="C11" s="41" t="s">
        <v>128</v>
      </c>
      <c r="D11" s="41" t="s">
        <v>163</v>
      </c>
      <c r="E11" s="41" t="s">
        <v>163</v>
      </c>
      <c r="F11" s="41" t="s">
        <v>128</v>
      </c>
      <c r="G11" s="41" t="s">
        <v>135</v>
      </c>
      <c r="H11" s="41" t="s">
        <v>123</v>
      </c>
      <c r="I11" s="41" t="s">
        <v>128</v>
      </c>
      <c r="J11" s="41" t="s">
        <v>129</v>
      </c>
      <c r="K11" s="41" t="s">
        <v>123</v>
      </c>
      <c r="L11" s="41" t="s">
        <v>141</v>
      </c>
      <c r="M11" s="41" t="s">
        <v>135</v>
      </c>
      <c r="N11" s="41" t="s">
        <v>141</v>
      </c>
      <c r="O11" s="41" t="s">
        <v>134</v>
      </c>
      <c r="P11" s="41" t="s">
        <v>128</v>
      </c>
      <c r="Q11" s="41" t="s">
        <v>160</v>
      </c>
      <c r="R11" s="41" t="s">
        <v>128</v>
      </c>
      <c r="S11" s="41" t="s">
        <v>163</v>
      </c>
      <c r="T11" s="41" t="s">
        <v>139</v>
      </c>
      <c r="U11" s="41" t="s">
        <v>129</v>
      </c>
      <c r="V11" s="41" t="s">
        <v>128</v>
      </c>
      <c r="W11" s="41" t="s">
        <v>120</v>
      </c>
      <c r="X11" s="41" t="s">
        <v>129</v>
      </c>
      <c r="Y11" s="41" t="s">
        <v>127</v>
      </c>
      <c r="Z11" s="41" t="s">
        <v>163</v>
      </c>
      <c r="AA11" s="41" t="s">
        <v>127</v>
      </c>
      <c r="AB11" s="41" t="s">
        <v>158</v>
      </c>
      <c r="AC11" s="41" t="s">
        <v>161</v>
      </c>
      <c r="AD11" s="41" t="s">
        <v>141</v>
      </c>
      <c r="AE11" s="41" t="s">
        <v>128</v>
      </c>
      <c r="AF11" s="41" t="s">
        <v>139</v>
      </c>
      <c r="AG11" s="41" t="s">
        <v>116</v>
      </c>
      <c r="AH11" s="41" t="s">
        <v>163</v>
      </c>
      <c r="AI11" s="41" t="s">
        <v>163</v>
      </c>
      <c r="AJ11" s="41" t="s">
        <v>139</v>
      </c>
      <c r="AK11" s="41" t="s">
        <v>139</v>
      </c>
      <c r="AL11" s="41" t="s">
        <v>141</v>
      </c>
      <c r="AM11" s="41" t="s">
        <v>141</v>
      </c>
      <c r="AN11" s="41" t="s">
        <v>127</v>
      </c>
      <c r="AO11" s="41" t="s">
        <v>135</v>
      </c>
    </row>
    <row r="12" spans="1:41" ht="19.95" customHeight="1" x14ac:dyDescent="0.35">
      <c r="A12" s="38" t="s">
        <v>437</v>
      </c>
      <c r="B12" s="39" t="s">
        <v>406</v>
      </c>
      <c r="C12" s="39" t="s">
        <v>74</v>
      </c>
      <c r="D12" s="39" t="s">
        <v>256</v>
      </c>
      <c r="E12" s="39" t="s">
        <v>185</v>
      </c>
      <c r="F12" s="39" t="s">
        <v>214</v>
      </c>
      <c r="G12" s="39" t="s">
        <v>174</v>
      </c>
      <c r="H12" s="39" t="s">
        <v>187</v>
      </c>
      <c r="I12" s="39" t="s">
        <v>96</v>
      </c>
      <c r="J12" s="39" t="s">
        <v>170</v>
      </c>
      <c r="K12" s="39" t="s">
        <v>274</v>
      </c>
      <c r="L12" s="39" t="s">
        <v>84</v>
      </c>
      <c r="M12" s="39" t="s">
        <v>77</v>
      </c>
      <c r="N12" s="39" t="s">
        <v>206</v>
      </c>
      <c r="O12" s="39" t="s">
        <v>172</v>
      </c>
      <c r="P12" s="39" t="s">
        <v>190</v>
      </c>
      <c r="Q12" s="39" t="s">
        <v>246</v>
      </c>
      <c r="R12" s="39" t="s">
        <v>151</v>
      </c>
      <c r="S12" s="39" t="s">
        <v>215</v>
      </c>
      <c r="T12" s="39" t="s">
        <v>41</v>
      </c>
      <c r="U12" s="39" t="s">
        <v>215</v>
      </c>
      <c r="V12" s="39" t="s">
        <v>54</v>
      </c>
      <c r="W12" s="39" t="s">
        <v>174</v>
      </c>
      <c r="X12" s="39" t="s">
        <v>54</v>
      </c>
      <c r="Y12" s="39" t="s">
        <v>111</v>
      </c>
      <c r="Z12" s="39" t="s">
        <v>108</v>
      </c>
      <c r="AA12" s="39" t="s">
        <v>54</v>
      </c>
      <c r="AB12" s="39" t="s">
        <v>106</v>
      </c>
      <c r="AC12" s="39" t="s">
        <v>177</v>
      </c>
      <c r="AD12" s="39" t="s">
        <v>44</v>
      </c>
      <c r="AE12" s="39" t="s">
        <v>148</v>
      </c>
      <c r="AF12" s="39" t="s">
        <v>206</v>
      </c>
      <c r="AG12" s="39" t="s">
        <v>111</v>
      </c>
      <c r="AH12" s="39" t="s">
        <v>51</v>
      </c>
      <c r="AI12" s="39" t="s">
        <v>330</v>
      </c>
      <c r="AJ12" s="39" t="s">
        <v>54</v>
      </c>
      <c r="AK12" s="39" t="s">
        <v>106</v>
      </c>
      <c r="AL12" s="39" t="s">
        <v>338</v>
      </c>
      <c r="AM12" s="39" t="s">
        <v>145</v>
      </c>
      <c r="AN12" s="39" t="s">
        <v>109</v>
      </c>
      <c r="AO12" s="39" t="s">
        <v>149</v>
      </c>
    </row>
    <row r="13" spans="1:41" ht="19.95" customHeight="1" x14ac:dyDescent="0.35">
      <c r="A13" s="40" t="s">
        <v>438</v>
      </c>
      <c r="B13" s="41" t="s">
        <v>158</v>
      </c>
      <c r="C13" s="41" t="s">
        <v>122</v>
      </c>
      <c r="D13" s="41" t="s">
        <v>180</v>
      </c>
      <c r="E13" s="41" t="s">
        <v>158</v>
      </c>
      <c r="F13" s="41" t="s">
        <v>138</v>
      </c>
      <c r="G13" s="41" t="s">
        <v>159</v>
      </c>
      <c r="H13" s="41" t="s">
        <v>158</v>
      </c>
      <c r="I13" s="41" t="s">
        <v>116</v>
      </c>
      <c r="J13" s="41" t="s">
        <v>123</v>
      </c>
      <c r="K13" s="41" t="s">
        <v>122</v>
      </c>
      <c r="L13" s="41" t="s">
        <v>116</v>
      </c>
      <c r="M13" s="41" t="s">
        <v>158</v>
      </c>
      <c r="N13" s="41" t="s">
        <v>123</v>
      </c>
      <c r="O13" s="41" t="s">
        <v>118</v>
      </c>
      <c r="P13" s="41" t="s">
        <v>138</v>
      </c>
      <c r="Q13" s="41" t="s">
        <v>161</v>
      </c>
      <c r="R13" s="41" t="s">
        <v>161</v>
      </c>
      <c r="S13" s="41" t="s">
        <v>141</v>
      </c>
      <c r="T13" s="41" t="s">
        <v>123</v>
      </c>
      <c r="U13" s="41" t="s">
        <v>180</v>
      </c>
      <c r="V13" s="41" t="s">
        <v>163</v>
      </c>
      <c r="W13" s="41" t="s">
        <v>212</v>
      </c>
      <c r="X13" s="41" t="s">
        <v>212</v>
      </c>
      <c r="Y13" s="41" t="s">
        <v>266</v>
      </c>
      <c r="Z13" s="41" t="s">
        <v>212</v>
      </c>
      <c r="AA13" s="41" t="s">
        <v>167</v>
      </c>
      <c r="AB13" s="41" t="s">
        <v>116</v>
      </c>
      <c r="AC13" s="41" t="s">
        <v>122</v>
      </c>
      <c r="AD13" s="41" t="s">
        <v>180</v>
      </c>
      <c r="AE13" s="41" t="s">
        <v>122</v>
      </c>
      <c r="AF13" s="41" t="s">
        <v>158</v>
      </c>
      <c r="AG13" s="42">
        <v>0.18</v>
      </c>
      <c r="AH13" s="41" t="s">
        <v>158</v>
      </c>
      <c r="AI13" s="41" t="s">
        <v>119</v>
      </c>
      <c r="AJ13" s="41" t="s">
        <v>138</v>
      </c>
      <c r="AK13" s="41" t="s">
        <v>180</v>
      </c>
      <c r="AL13" s="41" t="s">
        <v>119</v>
      </c>
      <c r="AM13" s="41" t="s">
        <v>121</v>
      </c>
      <c r="AN13" s="41" t="s">
        <v>212</v>
      </c>
      <c r="AO13" s="41" t="s">
        <v>138</v>
      </c>
    </row>
    <row r="14" spans="1:41" ht="19.95" customHeight="1" x14ac:dyDescent="0.35">
      <c r="A14" s="38" t="s">
        <v>431</v>
      </c>
      <c r="B14" s="39" t="s">
        <v>432</v>
      </c>
      <c r="C14" s="39" t="s">
        <v>62</v>
      </c>
      <c r="D14" s="39" t="s">
        <v>419</v>
      </c>
      <c r="E14" s="39" t="s">
        <v>199</v>
      </c>
      <c r="F14" s="39" t="s">
        <v>98</v>
      </c>
      <c r="G14" s="39" t="s">
        <v>204</v>
      </c>
      <c r="H14" s="39" t="s">
        <v>254</v>
      </c>
      <c r="I14" s="39" t="s">
        <v>198</v>
      </c>
      <c r="J14" s="39" t="s">
        <v>261</v>
      </c>
      <c r="K14" s="39" t="s">
        <v>352</v>
      </c>
      <c r="L14" s="39" t="s">
        <v>377</v>
      </c>
      <c r="M14" s="39" t="s">
        <v>377</v>
      </c>
      <c r="N14" s="39" t="s">
        <v>330</v>
      </c>
      <c r="O14" s="39" t="s">
        <v>190</v>
      </c>
      <c r="P14" s="39" t="s">
        <v>209</v>
      </c>
      <c r="Q14" s="39" t="s">
        <v>146</v>
      </c>
      <c r="R14" s="39" t="s">
        <v>358</v>
      </c>
      <c r="S14" s="39" t="s">
        <v>338</v>
      </c>
      <c r="T14" s="39" t="s">
        <v>102</v>
      </c>
      <c r="U14" s="39" t="s">
        <v>101</v>
      </c>
      <c r="V14" s="39" t="s">
        <v>76</v>
      </c>
      <c r="W14" s="39" t="s">
        <v>206</v>
      </c>
      <c r="X14" s="39" t="s">
        <v>43</v>
      </c>
      <c r="Y14" s="39" t="s">
        <v>108</v>
      </c>
      <c r="Z14" s="39" t="s">
        <v>177</v>
      </c>
      <c r="AA14" s="39" t="s">
        <v>88</v>
      </c>
      <c r="AB14" s="39" t="s">
        <v>106</v>
      </c>
      <c r="AC14" s="39" t="s">
        <v>105</v>
      </c>
      <c r="AD14" s="39" t="s">
        <v>374</v>
      </c>
      <c r="AE14" s="39" t="s">
        <v>287</v>
      </c>
      <c r="AF14" s="39" t="s">
        <v>329</v>
      </c>
      <c r="AG14" s="39" t="s">
        <v>54</v>
      </c>
      <c r="AH14" s="39" t="s">
        <v>412</v>
      </c>
      <c r="AI14" s="39" t="s">
        <v>429</v>
      </c>
      <c r="AJ14" s="39" t="s">
        <v>205</v>
      </c>
      <c r="AK14" s="39" t="s">
        <v>175</v>
      </c>
      <c r="AL14" s="39" t="s">
        <v>283</v>
      </c>
      <c r="AM14" s="39" t="s">
        <v>186</v>
      </c>
      <c r="AN14" s="39" t="s">
        <v>109</v>
      </c>
      <c r="AO14" s="39" t="s">
        <v>22</v>
      </c>
    </row>
    <row r="15" spans="1:41" ht="19.95" customHeight="1" x14ac:dyDescent="0.35">
      <c r="A15" s="40" t="s">
        <v>433</v>
      </c>
      <c r="B15" s="41" t="s">
        <v>125</v>
      </c>
      <c r="C15" s="41" t="s">
        <v>269</v>
      </c>
      <c r="D15" s="41" t="s">
        <v>124</v>
      </c>
      <c r="E15" s="42">
        <v>0.34</v>
      </c>
      <c r="F15" s="41" t="s">
        <v>124</v>
      </c>
      <c r="G15" s="42">
        <v>0.35</v>
      </c>
      <c r="H15" s="42">
        <v>0.33</v>
      </c>
      <c r="I15" s="41" t="s">
        <v>124</v>
      </c>
      <c r="J15" s="41" t="s">
        <v>269</v>
      </c>
      <c r="K15" s="41" t="s">
        <v>165</v>
      </c>
      <c r="L15" s="41" t="s">
        <v>124</v>
      </c>
      <c r="M15" s="41" t="s">
        <v>268</v>
      </c>
      <c r="N15" s="41" t="s">
        <v>167</v>
      </c>
      <c r="O15" s="41" t="s">
        <v>117</v>
      </c>
      <c r="P15" s="41" t="s">
        <v>166</v>
      </c>
      <c r="Q15" s="41" t="s">
        <v>124</v>
      </c>
      <c r="R15" s="42">
        <v>0.31</v>
      </c>
      <c r="S15" s="42">
        <v>0.33</v>
      </c>
      <c r="T15" s="42">
        <v>0.46</v>
      </c>
      <c r="U15" s="42">
        <v>0.37</v>
      </c>
      <c r="V15" s="42" t="s">
        <v>118</v>
      </c>
      <c r="W15" s="42" t="s">
        <v>157</v>
      </c>
      <c r="X15" s="42" t="s">
        <v>268</v>
      </c>
      <c r="Y15" s="42" t="s">
        <v>157</v>
      </c>
      <c r="Z15" s="41" t="s">
        <v>316</v>
      </c>
      <c r="AA15" s="42">
        <v>0.41</v>
      </c>
      <c r="AB15" s="41" t="s">
        <v>180</v>
      </c>
      <c r="AC15" s="41" t="s">
        <v>117</v>
      </c>
      <c r="AD15" s="42">
        <v>0.32</v>
      </c>
      <c r="AE15" s="41" t="s">
        <v>124</v>
      </c>
      <c r="AF15" s="41" t="s">
        <v>316</v>
      </c>
      <c r="AG15" s="41" t="s">
        <v>121</v>
      </c>
      <c r="AH15" s="41" t="s">
        <v>125</v>
      </c>
      <c r="AI15" s="41" t="s">
        <v>165</v>
      </c>
      <c r="AJ15" s="41" t="s">
        <v>268</v>
      </c>
      <c r="AK15" s="41" t="s">
        <v>131</v>
      </c>
      <c r="AL15" s="41" t="s">
        <v>167</v>
      </c>
      <c r="AM15" s="41" t="s">
        <v>131</v>
      </c>
      <c r="AN15" s="41" t="s">
        <v>140</v>
      </c>
      <c r="AO15" s="41" t="s">
        <v>269</v>
      </c>
    </row>
    <row r="16" spans="1:41" ht="19.95" customHeight="1" x14ac:dyDescent="0.35">
      <c r="A16" s="38" t="s">
        <v>434</v>
      </c>
      <c r="B16" s="39" t="s">
        <v>435</v>
      </c>
      <c r="C16" s="39" t="s">
        <v>271</v>
      </c>
      <c r="D16" s="39" t="s">
        <v>413</v>
      </c>
      <c r="E16" s="39" t="s">
        <v>149</v>
      </c>
      <c r="F16" s="39" t="s">
        <v>151</v>
      </c>
      <c r="G16" s="39" t="s">
        <v>286</v>
      </c>
      <c r="H16" s="39" t="s">
        <v>95</v>
      </c>
      <c r="I16" s="39" t="s">
        <v>274</v>
      </c>
      <c r="J16" s="39" t="s">
        <v>362</v>
      </c>
      <c r="K16" s="39" t="s">
        <v>253</v>
      </c>
      <c r="L16" s="39" t="s">
        <v>149</v>
      </c>
      <c r="M16" s="39" t="s">
        <v>338</v>
      </c>
      <c r="N16" s="39" t="s">
        <v>257</v>
      </c>
      <c r="O16" s="39" t="s">
        <v>170</v>
      </c>
      <c r="P16" s="39" t="s">
        <v>207</v>
      </c>
      <c r="Q16" s="39" t="s">
        <v>192</v>
      </c>
      <c r="R16" s="39" t="s">
        <v>198</v>
      </c>
      <c r="S16" s="39" t="s">
        <v>254</v>
      </c>
      <c r="T16" s="39" t="s">
        <v>260</v>
      </c>
      <c r="U16" s="39" t="s">
        <v>95</v>
      </c>
      <c r="V16" s="39" t="s">
        <v>190</v>
      </c>
      <c r="W16" s="39" t="s">
        <v>105</v>
      </c>
      <c r="X16" s="39" t="s">
        <v>177</v>
      </c>
      <c r="Y16" s="39" t="s">
        <v>106</v>
      </c>
      <c r="Z16" s="39" t="s">
        <v>109</v>
      </c>
      <c r="AA16" s="39" t="s">
        <v>109</v>
      </c>
      <c r="AB16" s="39" t="s">
        <v>107</v>
      </c>
      <c r="AC16" s="39" t="s">
        <v>177</v>
      </c>
      <c r="AD16" s="39" t="s">
        <v>176</v>
      </c>
      <c r="AE16" s="39" t="s">
        <v>394</v>
      </c>
      <c r="AF16" s="39" t="s">
        <v>192</v>
      </c>
      <c r="AG16" s="39" t="s">
        <v>54</v>
      </c>
      <c r="AH16" s="39" t="s">
        <v>393</v>
      </c>
      <c r="AI16" s="39" t="s">
        <v>168</v>
      </c>
      <c r="AJ16" s="39" t="s">
        <v>222</v>
      </c>
      <c r="AK16" s="39" t="s">
        <v>111</v>
      </c>
      <c r="AL16" s="39" t="s">
        <v>313</v>
      </c>
      <c r="AM16" s="39" t="s">
        <v>145</v>
      </c>
      <c r="AN16" s="39" t="s">
        <v>106</v>
      </c>
      <c r="AO16" s="39" t="s">
        <v>419</v>
      </c>
    </row>
    <row r="17" spans="1:41" ht="19.95" customHeight="1" x14ac:dyDescent="0.35">
      <c r="A17" s="40" t="s">
        <v>436</v>
      </c>
      <c r="B17" s="42">
        <v>0.27</v>
      </c>
      <c r="C17" s="41" t="s">
        <v>118</v>
      </c>
      <c r="D17" s="41" t="s">
        <v>131</v>
      </c>
      <c r="E17" s="41" t="s">
        <v>265</v>
      </c>
      <c r="F17" s="41" t="s">
        <v>157</v>
      </c>
      <c r="G17" s="41" t="s">
        <v>140</v>
      </c>
      <c r="H17" s="41" t="s">
        <v>118</v>
      </c>
      <c r="I17" s="42">
        <v>0.28999999999999998</v>
      </c>
      <c r="J17" s="42">
        <v>0.34</v>
      </c>
      <c r="K17" s="41" t="s">
        <v>115</v>
      </c>
      <c r="L17" s="41" t="s">
        <v>140</v>
      </c>
      <c r="M17" s="41" t="s">
        <v>157</v>
      </c>
      <c r="N17" s="41" t="s">
        <v>118</v>
      </c>
      <c r="O17" s="41" t="s">
        <v>131</v>
      </c>
      <c r="P17" s="41" t="s">
        <v>265</v>
      </c>
      <c r="Q17" s="41" t="s">
        <v>140</v>
      </c>
      <c r="R17" s="41" t="s">
        <v>265</v>
      </c>
      <c r="S17" s="41" t="s">
        <v>131</v>
      </c>
      <c r="T17" s="41" t="s">
        <v>265</v>
      </c>
      <c r="U17" s="41" t="s">
        <v>166</v>
      </c>
      <c r="V17" s="41" t="s">
        <v>164</v>
      </c>
      <c r="W17" s="41" t="s">
        <v>132</v>
      </c>
      <c r="X17" s="41" t="s">
        <v>115</v>
      </c>
      <c r="Y17" s="41" t="s">
        <v>119</v>
      </c>
      <c r="Z17" s="41" t="s">
        <v>120</v>
      </c>
      <c r="AA17" s="41" t="s">
        <v>159</v>
      </c>
      <c r="AB17" s="41" t="s">
        <v>159</v>
      </c>
      <c r="AC17" s="41" t="s">
        <v>120</v>
      </c>
      <c r="AD17" s="41" t="s">
        <v>140</v>
      </c>
      <c r="AE17" s="41" t="s">
        <v>131</v>
      </c>
      <c r="AF17" s="41" t="s">
        <v>118</v>
      </c>
      <c r="AG17" s="41" t="s">
        <v>121</v>
      </c>
      <c r="AH17" s="41" t="s">
        <v>118</v>
      </c>
      <c r="AI17" s="41" t="s">
        <v>265</v>
      </c>
      <c r="AJ17" s="41" t="s">
        <v>142</v>
      </c>
      <c r="AK17" s="41" t="s">
        <v>269</v>
      </c>
      <c r="AL17" s="41" t="s">
        <v>117</v>
      </c>
      <c r="AM17" s="41" t="s">
        <v>121</v>
      </c>
      <c r="AN17" s="41" t="s">
        <v>119</v>
      </c>
      <c r="AO17" s="41" t="s">
        <v>124</v>
      </c>
    </row>
    <row r="18" spans="1:41" ht="19.95" customHeight="1" x14ac:dyDescent="0.35">
      <c r="A18" s="38" t="s">
        <v>439</v>
      </c>
      <c r="B18" s="39" t="s">
        <v>284</v>
      </c>
      <c r="C18" s="39" t="s">
        <v>170</v>
      </c>
      <c r="D18" s="39" t="s">
        <v>193</v>
      </c>
      <c r="E18" s="39" t="s">
        <v>206</v>
      </c>
      <c r="F18" s="39" t="s">
        <v>145</v>
      </c>
      <c r="G18" s="39" t="s">
        <v>41</v>
      </c>
      <c r="H18" s="39" t="s">
        <v>40</v>
      </c>
      <c r="I18" s="39" t="s">
        <v>40</v>
      </c>
      <c r="J18" s="39" t="s">
        <v>146</v>
      </c>
      <c r="K18" s="39" t="s">
        <v>206</v>
      </c>
      <c r="L18" s="39" t="s">
        <v>41</v>
      </c>
      <c r="M18" s="39" t="s">
        <v>171</v>
      </c>
      <c r="N18" s="39" t="s">
        <v>75</v>
      </c>
      <c r="O18" s="39" t="s">
        <v>43</v>
      </c>
      <c r="P18" s="39" t="s">
        <v>169</v>
      </c>
      <c r="Q18" s="39" t="s">
        <v>40</v>
      </c>
      <c r="R18" s="39" t="s">
        <v>205</v>
      </c>
      <c r="S18" s="39" t="s">
        <v>206</v>
      </c>
      <c r="T18" s="39" t="s">
        <v>40</v>
      </c>
      <c r="U18" s="39" t="s">
        <v>175</v>
      </c>
      <c r="V18" s="39" t="s">
        <v>40</v>
      </c>
      <c r="W18" s="39" t="s">
        <v>175</v>
      </c>
      <c r="X18" s="39" t="s">
        <v>106</v>
      </c>
      <c r="Y18" s="39" t="s">
        <v>107</v>
      </c>
      <c r="Z18" s="39" t="s">
        <v>107</v>
      </c>
      <c r="AA18" s="39" t="s">
        <v>104</v>
      </c>
      <c r="AB18" s="39" t="s">
        <v>109</v>
      </c>
      <c r="AC18" s="39" t="s">
        <v>108</v>
      </c>
      <c r="AD18" s="39" t="s">
        <v>188</v>
      </c>
      <c r="AE18" s="39" t="s">
        <v>77</v>
      </c>
      <c r="AF18" s="39" t="s">
        <v>173</v>
      </c>
      <c r="AG18" s="39" t="s">
        <v>106</v>
      </c>
      <c r="AH18" s="39" t="s">
        <v>170</v>
      </c>
      <c r="AI18" s="39" t="s">
        <v>170</v>
      </c>
      <c r="AJ18" s="39" t="s">
        <v>175</v>
      </c>
      <c r="AK18" s="39" t="s">
        <v>106</v>
      </c>
      <c r="AL18" s="39" t="s">
        <v>77</v>
      </c>
      <c r="AM18" s="39" t="s">
        <v>54</v>
      </c>
      <c r="AN18" s="39" t="s">
        <v>109</v>
      </c>
      <c r="AO18" s="39" t="s">
        <v>96</v>
      </c>
    </row>
    <row r="19" spans="1:41" ht="19.95" customHeight="1" x14ac:dyDescent="0.35">
      <c r="A19" s="40" t="s">
        <v>440</v>
      </c>
      <c r="B19" s="41" t="s">
        <v>141</v>
      </c>
      <c r="C19" s="41" t="s">
        <v>163</v>
      </c>
      <c r="D19" s="41" t="s">
        <v>132</v>
      </c>
      <c r="E19" s="41" t="s">
        <v>132</v>
      </c>
      <c r="F19" s="41" t="s">
        <v>180</v>
      </c>
      <c r="G19" s="41" t="s">
        <v>141</v>
      </c>
      <c r="H19" s="41" t="s">
        <v>128</v>
      </c>
      <c r="I19" s="41" t="s">
        <v>135</v>
      </c>
      <c r="J19" s="42">
        <v>0.14000000000000001</v>
      </c>
      <c r="K19" s="41" t="s">
        <v>128</v>
      </c>
      <c r="L19" s="41" t="s">
        <v>135</v>
      </c>
      <c r="M19" s="41" t="s">
        <v>141</v>
      </c>
      <c r="N19" s="41" t="s">
        <v>159</v>
      </c>
      <c r="O19" s="41" t="s">
        <v>128</v>
      </c>
      <c r="P19" s="41" t="s">
        <v>128</v>
      </c>
      <c r="Q19" s="41" t="s">
        <v>163</v>
      </c>
      <c r="R19" s="41" t="s">
        <v>163</v>
      </c>
      <c r="S19" s="41" t="s">
        <v>159</v>
      </c>
      <c r="T19" s="41" t="s">
        <v>141</v>
      </c>
      <c r="U19" s="41" t="s">
        <v>139</v>
      </c>
      <c r="V19" s="41" t="s">
        <v>180</v>
      </c>
      <c r="W19" s="41" t="s">
        <v>134</v>
      </c>
      <c r="X19" s="41" t="s">
        <v>135</v>
      </c>
      <c r="Y19" s="41" t="s">
        <v>123</v>
      </c>
      <c r="Z19" s="41" t="s">
        <v>139</v>
      </c>
      <c r="AA19" s="41" t="s">
        <v>127</v>
      </c>
      <c r="AB19" s="41" t="s">
        <v>265</v>
      </c>
      <c r="AC19" s="41" t="s">
        <v>123</v>
      </c>
      <c r="AD19" s="41" t="s">
        <v>132</v>
      </c>
      <c r="AE19" s="41" t="s">
        <v>141</v>
      </c>
      <c r="AF19" s="41" t="s">
        <v>163</v>
      </c>
      <c r="AG19" s="41" t="s">
        <v>128</v>
      </c>
      <c r="AH19" s="41" t="s">
        <v>141</v>
      </c>
      <c r="AI19" s="41" t="s">
        <v>141</v>
      </c>
      <c r="AJ19" s="41" t="s">
        <v>141</v>
      </c>
      <c r="AK19" s="41" t="s">
        <v>158</v>
      </c>
      <c r="AL19" s="41" t="s">
        <v>141</v>
      </c>
      <c r="AM19" s="41" t="s">
        <v>128</v>
      </c>
      <c r="AN19" s="41" t="s">
        <v>167</v>
      </c>
      <c r="AO19" s="41" t="s">
        <v>141</v>
      </c>
    </row>
    <row r="20" spans="1:41" ht="19.95" customHeight="1" x14ac:dyDescent="0.35">
      <c r="A20" s="38" t="s">
        <v>445</v>
      </c>
      <c r="B20" s="39" t="s">
        <v>105</v>
      </c>
      <c r="C20" s="39" t="s">
        <v>109</v>
      </c>
      <c r="D20" s="39" t="s">
        <v>111</v>
      </c>
      <c r="E20" s="39" t="s">
        <v>107</v>
      </c>
      <c r="F20" s="39" t="s">
        <v>107</v>
      </c>
      <c r="G20" s="39" t="s">
        <v>107</v>
      </c>
      <c r="H20" s="39" t="s">
        <v>107</v>
      </c>
      <c r="I20" s="39" t="s">
        <v>175</v>
      </c>
      <c r="J20" s="39" t="s">
        <v>106</v>
      </c>
      <c r="K20" s="39" t="s">
        <v>108</v>
      </c>
      <c r="L20" s="39" t="s">
        <v>109</v>
      </c>
      <c r="M20" s="39" t="s">
        <v>106</v>
      </c>
      <c r="N20" s="39" t="s">
        <v>106</v>
      </c>
      <c r="O20" s="39" t="s">
        <v>107</v>
      </c>
      <c r="P20" s="39" t="s">
        <v>109</v>
      </c>
      <c r="Q20" s="39" t="s">
        <v>107</v>
      </c>
      <c r="R20" s="39" t="s">
        <v>175</v>
      </c>
      <c r="S20" s="39" t="s">
        <v>107</v>
      </c>
      <c r="T20" s="39" t="s">
        <v>104</v>
      </c>
      <c r="U20" s="39" t="s">
        <v>104</v>
      </c>
      <c r="V20" s="39" t="s">
        <v>107</v>
      </c>
      <c r="W20" s="39" t="s">
        <v>107</v>
      </c>
      <c r="X20" s="39" t="s">
        <v>107</v>
      </c>
      <c r="Y20" s="39" t="s">
        <v>104</v>
      </c>
      <c r="Z20" s="39" t="s">
        <v>104</v>
      </c>
      <c r="AA20" s="39" t="s">
        <v>104</v>
      </c>
      <c r="AB20" s="39" t="s">
        <v>104</v>
      </c>
      <c r="AC20" s="39" t="s">
        <v>107</v>
      </c>
      <c r="AD20" s="39" t="s">
        <v>106</v>
      </c>
      <c r="AE20" s="39" t="s">
        <v>111</v>
      </c>
      <c r="AF20" s="39" t="s">
        <v>107</v>
      </c>
      <c r="AG20" s="39" t="s">
        <v>107</v>
      </c>
      <c r="AH20" s="39" t="s">
        <v>106</v>
      </c>
      <c r="AI20" s="39" t="s">
        <v>177</v>
      </c>
      <c r="AJ20" s="39" t="s">
        <v>104</v>
      </c>
      <c r="AK20" s="39" t="s">
        <v>104</v>
      </c>
      <c r="AL20" s="39" t="s">
        <v>107</v>
      </c>
      <c r="AM20" s="39" t="s">
        <v>106</v>
      </c>
      <c r="AN20" s="39" t="s">
        <v>104</v>
      </c>
      <c r="AO20" s="39" t="s">
        <v>177</v>
      </c>
    </row>
    <row r="21" spans="1:41" ht="19.95" customHeight="1" x14ac:dyDescent="0.35">
      <c r="A21" s="40" t="s">
        <v>446</v>
      </c>
      <c r="B21" s="41" t="s">
        <v>136</v>
      </c>
      <c r="C21" s="41" t="s">
        <v>136</v>
      </c>
      <c r="D21" s="41" t="s">
        <v>136</v>
      </c>
      <c r="E21" s="41" t="s">
        <v>127</v>
      </c>
      <c r="F21" s="41" t="s">
        <v>136</v>
      </c>
      <c r="G21" s="41" t="s">
        <v>136</v>
      </c>
      <c r="H21" s="41" t="s">
        <v>136</v>
      </c>
      <c r="I21" s="41" t="s">
        <v>130</v>
      </c>
      <c r="J21" s="41" t="s">
        <v>127</v>
      </c>
      <c r="K21" s="41" t="s">
        <v>136</v>
      </c>
      <c r="L21" s="41" t="s">
        <v>136</v>
      </c>
      <c r="M21" s="41" t="s">
        <v>136</v>
      </c>
      <c r="N21" s="41" t="s">
        <v>136</v>
      </c>
      <c r="O21" s="41" t="s">
        <v>136</v>
      </c>
      <c r="P21" s="41" t="s">
        <v>136</v>
      </c>
      <c r="Q21" s="41" t="s">
        <v>136</v>
      </c>
      <c r="R21" s="41" t="s">
        <v>130</v>
      </c>
      <c r="S21" s="41" t="s">
        <v>127</v>
      </c>
      <c r="T21" s="41" t="s">
        <v>127</v>
      </c>
      <c r="U21" s="41" t="s">
        <v>127</v>
      </c>
      <c r="V21" s="41" t="s">
        <v>136</v>
      </c>
      <c r="W21" s="41" t="s">
        <v>136</v>
      </c>
      <c r="X21" s="41" t="s">
        <v>130</v>
      </c>
      <c r="Y21" s="41" t="s">
        <v>127</v>
      </c>
      <c r="Z21" s="41" t="s">
        <v>127</v>
      </c>
      <c r="AA21" s="41" t="s">
        <v>127</v>
      </c>
      <c r="AB21" s="41" t="s">
        <v>139</v>
      </c>
      <c r="AC21" s="41" t="s">
        <v>130</v>
      </c>
      <c r="AD21" s="41" t="s">
        <v>127</v>
      </c>
      <c r="AE21" s="41" t="s">
        <v>136</v>
      </c>
      <c r="AF21" s="41" t="s">
        <v>127</v>
      </c>
      <c r="AG21" s="41" t="s">
        <v>129</v>
      </c>
      <c r="AH21" s="41" t="s">
        <v>127</v>
      </c>
      <c r="AI21" s="41" t="s">
        <v>136</v>
      </c>
      <c r="AJ21" s="41" t="s">
        <v>127</v>
      </c>
      <c r="AK21" s="41" t="s">
        <v>127</v>
      </c>
      <c r="AL21" s="41" t="s">
        <v>127</v>
      </c>
      <c r="AM21" s="41" t="s">
        <v>136</v>
      </c>
      <c r="AN21" s="41" t="s">
        <v>127</v>
      </c>
      <c r="AO21" s="41" t="s">
        <v>136</v>
      </c>
    </row>
    <row r="22" spans="1:41" x14ac:dyDescent="0.3">
      <c r="B22" s="5">
        <f>((B9)+(B11)+(B13)+(B15)+(B17)+(B19)+(B21))</f>
        <v>1</v>
      </c>
      <c r="C22" s="5"/>
      <c r="D22" s="5"/>
      <c r="E22" s="5"/>
      <c r="F22" s="5"/>
      <c r="G22" s="5"/>
      <c r="H22" s="5"/>
      <c r="I22" s="5"/>
      <c r="J22" s="5"/>
      <c r="K22" s="5"/>
      <c r="L22" s="5"/>
      <c r="R22" s="5"/>
      <c r="S22" s="5"/>
      <c r="T22" s="5"/>
      <c r="U22" s="5"/>
      <c r="V22" s="5"/>
      <c r="W22" s="5"/>
      <c r="X22" s="5"/>
      <c r="Y22" s="5"/>
      <c r="Z22" s="5"/>
      <c r="AA22" s="5"/>
      <c r="AB22" s="5"/>
      <c r="AC22" s="5"/>
      <c r="AD22" s="5"/>
      <c r="AE22" s="5"/>
      <c r="AF22" s="5"/>
      <c r="AG22" s="5"/>
    </row>
  </sheetData>
  <sheetProtection algorithmName="SHA-512" hashValue="n/Cz/bB39a21YFtufjMc+kpcuV+tWyIS9p+eJBUYKWQnkd9WWaxEKvCeiPmw4G/yfn0sISEa6M94SRAQAfa9/g==" saltValue="/1IDI54G86zNWn0fqURJUw==" spinCount="100000" sheet="1" objects="1" scenarios="1"/>
  <mergeCells count="10">
    <mergeCell ref="B2:F2"/>
    <mergeCell ref="AD4:AG4"/>
    <mergeCell ref="AH4:AK4"/>
    <mergeCell ref="AL4:AO4"/>
    <mergeCell ref="R4:AC4"/>
    <mergeCell ref="C4:D4"/>
    <mergeCell ref="E4:I4"/>
    <mergeCell ref="J4:L4"/>
    <mergeCell ref="M4:Q4"/>
    <mergeCell ref="A3:B3"/>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AO14"/>
  <sheetViews>
    <sheetView showGridLines="0" workbookViewId="0"/>
  </sheetViews>
  <sheetFormatPr defaultColWidth="10.88671875" defaultRowHeight="14.4" x14ac:dyDescent="0.3"/>
  <cols>
    <col min="1" max="1" width="89.218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8"/>
      <c r="J2" s="28"/>
      <c r="K2" s="28"/>
      <c r="L2" s="28"/>
      <c r="M2" s="28"/>
      <c r="N2" s="28"/>
      <c r="O2" s="28"/>
      <c r="P2" s="29"/>
      <c r="Q2" s="29"/>
    </row>
    <row r="3" spans="1:41" ht="77.400000000000006" customHeight="1" x14ac:dyDescent="0.4">
      <c r="A3" s="30" t="s">
        <v>585</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1"/>
      <c r="AF3" s="31"/>
      <c r="AH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7" t="s">
        <v>577</v>
      </c>
      <c r="AM4" s="97"/>
      <c r="AN4" s="97"/>
      <c r="AO4" s="97"/>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235</v>
      </c>
      <c r="D7" s="41" t="s">
        <v>236</v>
      </c>
      <c r="E7" s="41" t="s">
        <v>59</v>
      </c>
      <c r="F7" s="41" t="s">
        <v>80</v>
      </c>
      <c r="G7" s="41" t="s">
        <v>113</v>
      </c>
      <c r="H7" s="41" t="s">
        <v>61</v>
      </c>
      <c r="I7" s="41" t="s">
        <v>24</v>
      </c>
      <c r="J7" s="41" t="s">
        <v>64</v>
      </c>
      <c r="K7" s="41" t="s">
        <v>46</v>
      </c>
      <c r="L7" s="41" t="s">
        <v>65</v>
      </c>
      <c r="M7" s="41" t="s">
        <v>239</v>
      </c>
      <c r="N7" s="41" t="s">
        <v>241</v>
      </c>
      <c r="O7" s="41" t="s">
        <v>35</v>
      </c>
      <c r="P7" s="41" t="s">
        <v>31</v>
      </c>
      <c r="Q7" s="41" t="s">
        <v>304</v>
      </c>
      <c r="R7" s="41" t="s">
        <v>305</v>
      </c>
      <c r="S7" s="41" t="s">
        <v>351</v>
      </c>
      <c r="T7" s="41" t="s">
        <v>306</v>
      </c>
      <c r="U7" s="41" t="s">
        <v>287</v>
      </c>
      <c r="V7" s="41" t="s">
        <v>73</v>
      </c>
      <c r="W7" s="41" t="s">
        <v>74</v>
      </c>
      <c r="X7" s="41" t="s">
        <v>75</v>
      </c>
      <c r="Y7" s="41" t="s">
        <v>40</v>
      </c>
      <c r="Z7" s="41" t="s">
        <v>41</v>
      </c>
      <c r="AA7" s="41" t="s">
        <v>76</v>
      </c>
      <c r="AB7" s="41" t="s">
        <v>88</v>
      </c>
      <c r="AC7" s="41" t="s">
        <v>77</v>
      </c>
      <c r="AD7" s="41" t="s">
        <v>78</v>
      </c>
      <c r="AE7" s="41" t="s">
        <v>86</v>
      </c>
      <c r="AF7" s="41" t="s">
        <v>237</v>
      </c>
      <c r="AG7" s="41" t="s">
        <v>186</v>
      </c>
      <c r="AH7" s="41" t="s">
        <v>307</v>
      </c>
      <c r="AI7" s="41" t="s">
        <v>83</v>
      </c>
      <c r="AJ7" s="41" t="s">
        <v>84</v>
      </c>
      <c r="AK7" s="41" t="s">
        <v>41</v>
      </c>
      <c r="AL7" s="41" t="s">
        <v>308</v>
      </c>
      <c r="AM7" s="41" t="s">
        <v>309</v>
      </c>
      <c r="AN7" s="41" t="s">
        <v>88</v>
      </c>
      <c r="AO7" s="41" t="s">
        <v>335</v>
      </c>
    </row>
    <row r="8" spans="1:41" ht="19.95" customHeight="1" x14ac:dyDescent="0.35">
      <c r="A8" s="38" t="s">
        <v>447</v>
      </c>
      <c r="B8" s="39" t="s">
        <v>448</v>
      </c>
      <c r="C8" s="39" t="s">
        <v>449</v>
      </c>
      <c r="D8" s="39" t="s">
        <v>450</v>
      </c>
      <c r="E8" s="39" t="s">
        <v>451</v>
      </c>
      <c r="F8" s="39" t="s">
        <v>347</v>
      </c>
      <c r="G8" s="39" t="s">
        <v>393</v>
      </c>
      <c r="H8" s="39" t="s">
        <v>374</v>
      </c>
      <c r="I8" s="39" t="s">
        <v>382</v>
      </c>
      <c r="J8" s="39" t="s">
        <v>28</v>
      </c>
      <c r="K8" s="39" t="s">
        <v>452</v>
      </c>
      <c r="L8" s="39" t="s">
        <v>453</v>
      </c>
      <c r="M8" s="39" t="s">
        <v>392</v>
      </c>
      <c r="N8" s="39" t="s">
        <v>47</v>
      </c>
      <c r="O8" s="39" t="s">
        <v>366</v>
      </c>
      <c r="P8" s="39" t="s">
        <v>323</v>
      </c>
      <c r="Q8" s="39" t="s">
        <v>363</v>
      </c>
      <c r="R8" s="39" t="s">
        <v>97</v>
      </c>
      <c r="S8" s="39" t="s">
        <v>244</v>
      </c>
      <c r="T8" s="39" t="s">
        <v>366</v>
      </c>
      <c r="U8" s="39" t="s">
        <v>352</v>
      </c>
      <c r="V8" s="39" t="s">
        <v>149</v>
      </c>
      <c r="W8" s="39" t="s">
        <v>200</v>
      </c>
      <c r="X8" s="39" t="s">
        <v>214</v>
      </c>
      <c r="Y8" s="39" t="s">
        <v>88</v>
      </c>
      <c r="Z8" s="39" t="s">
        <v>105</v>
      </c>
      <c r="AA8" s="39" t="s">
        <v>171</v>
      </c>
      <c r="AB8" s="39" t="s">
        <v>88</v>
      </c>
      <c r="AC8" s="39" t="s">
        <v>206</v>
      </c>
      <c r="AD8" s="39" t="s">
        <v>454</v>
      </c>
      <c r="AE8" s="39" t="s">
        <v>455</v>
      </c>
      <c r="AF8" s="39" t="s">
        <v>306</v>
      </c>
      <c r="AG8" s="39" t="s">
        <v>174</v>
      </c>
      <c r="AH8" s="39" t="s">
        <v>456</v>
      </c>
      <c r="AI8" s="39" t="s">
        <v>457</v>
      </c>
      <c r="AJ8" s="39" t="s">
        <v>192</v>
      </c>
      <c r="AK8" s="39" t="s">
        <v>40</v>
      </c>
      <c r="AL8" s="39" t="s">
        <v>458</v>
      </c>
      <c r="AM8" s="39" t="s">
        <v>149</v>
      </c>
      <c r="AN8" s="39" t="s">
        <v>105</v>
      </c>
      <c r="AO8" s="39" t="s">
        <v>459</v>
      </c>
    </row>
    <row r="9" spans="1:41" ht="19.95" customHeight="1" x14ac:dyDescent="0.35">
      <c r="A9" s="40" t="s">
        <v>460</v>
      </c>
      <c r="B9" s="41" t="s">
        <v>345</v>
      </c>
      <c r="C9" s="41" t="s">
        <v>345</v>
      </c>
      <c r="D9" s="41" t="s">
        <v>345</v>
      </c>
      <c r="E9" s="41" t="s">
        <v>388</v>
      </c>
      <c r="F9" s="41" t="s">
        <v>224</v>
      </c>
      <c r="G9" s="41" t="s">
        <v>162</v>
      </c>
      <c r="H9" s="41" t="s">
        <v>211</v>
      </c>
      <c r="I9" s="41" t="s">
        <v>461</v>
      </c>
      <c r="J9" s="41" t="s">
        <v>224</v>
      </c>
      <c r="K9" s="41" t="s">
        <v>462</v>
      </c>
      <c r="L9" s="41" t="s">
        <v>211</v>
      </c>
      <c r="M9" s="41" t="s">
        <v>345</v>
      </c>
      <c r="N9" s="41" t="s">
        <v>202</v>
      </c>
      <c r="O9" s="41" t="s">
        <v>388</v>
      </c>
      <c r="P9" s="41" t="s">
        <v>462</v>
      </c>
      <c r="Q9" s="41" t="s">
        <v>390</v>
      </c>
      <c r="R9" s="41" t="s">
        <v>165</v>
      </c>
      <c r="S9" s="41" t="s">
        <v>463</v>
      </c>
      <c r="T9" s="41" t="s">
        <v>464</v>
      </c>
      <c r="U9" s="41" t="s">
        <v>465</v>
      </c>
      <c r="V9" s="41" t="s">
        <v>386</v>
      </c>
      <c r="W9" s="41" t="s">
        <v>466</v>
      </c>
      <c r="X9" s="41" t="s">
        <v>126</v>
      </c>
      <c r="Y9" s="41" t="s">
        <v>181</v>
      </c>
      <c r="Z9" s="41" t="s">
        <v>391</v>
      </c>
      <c r="AA9" s="41" t="s">
        <v>467</v>
      </c>
      <c r="AB9" s="41" t="s">
        <v>467</v>
      </c>
      <c r="AC9" s="41" t="s">
        <v>224</v>
      </c>
      <c r="AD9" s="41" t="s">
        <v>468</v>
      </c>
      <c r="AE9" s="41" t="s">
        <v>387</v>
      </c>
      <c r="AF9" s="41" t="s">
        <v>411</v>
      </c>
      <c r="AG9" s="41" t="s">
        <v>346</v>
      </c>
      <c r="AH9" s="41" t="s">
        <v>469</v>
      </c>
      <c r="AI9" s="41" t="s">
        <v>279</v>
      </c>
      <c r="AJ9" s="41" t="s">
        <v>126</v>
      </c>
      <c r="AK9" s="41" t="s">
        <v>461</v>
      </c>
      <c r="AL9" s="41" t="s">
        <v>469</v>
      </c>
      <c r="AM9" s="41" t="s">
        <v>195</v>
      </c>
      <c r="AN9" s="41" t="s">
        <v>470</v>
      </c>
      <c r="AO9" s="41" t="s">
        <v>471</v>
      </c>
    </row>
    <row r="10" spans="1:41" ht="19.95" customHeight="1" x14ac:dyDescent="0.35">
      <c r="A10" s="38" t="s">
        <v>472</v>
      </c>
      <c r="B10" s="39" t="s">
        <v>376</v>
      </c>
      <c r="C10" s="39" t="s">
        <v>207</v>
      </c>
      <c r="D10" s="39" t="s">
        <v>377</v>
      </c>
      <c r="E10" s="39" t="s">
        <v>48</v>
      </c>
      <c r="F10" s="39" t="s">
        <v>145</v>
      </c>
      <c r="G10" s="39" t="s">
        <v>75</v>
      </c>
      <c r="H10" s="39" t="s">
        <v>215</v>
      </c>
      <c r="I10" s="39" t="s">
        <v>174</v>
      </c>
      <c r="J10" s="39" t="s">
        <v>338</v>
      </c>
      <c r="K10" s="39" t="s">
        <v>285</v>
      </c>
      <c r="L10" s="39" t="s">
        <v>246</v>
      </c>
      <c r="M10" s="39" t="s">
        <v>147</v>
      </c>
      <c r="N10" s="39" t="s">
        <v>174</v>
      </c>
      <c r="O10" s="39" t="s">
        <v>75</v>
      </c>
      <c r="P10" s="39" t="s">
        <v>81</v>
      </c>
      <c r="Q10" s="39" t="s">
        <v>258</v>
      </c>
      <c r="R10" s="39" t="s">
        <v>36</v>
      </c>
      <c r="S10" s="39" t="s">
        <v>107</v>
      </c>
      <c r="T10" s="39" t="s">
        <v>111</v>
      </c>
      <c r="U10" s="39" t="s">
        <v>107</v>
      </c>
      <c r="V10" s="39" t="s">
        <v>108</v>
      </c>
      <c r="W10" s="39" t="s">
        <v>109</v>
      </c>
      <c r="X10" s="39" t="s">
        <v>106</v>
      </c>
      <c r="Y10" s="39" t="s">
        <v>107</v>
      </c>
      <c r="Z10" s="39" t="s">
        <v>109</v>
      </c>
      <c r="AA10" s="39" t="s">
        <v>104</v>
      </c>
      <c r="AB10" s="39" t="s">
        <v>104</v>
      </c>
      <c r="AC10" s="39" t="s">
        <v>111</v>
      </c>
      <c r="AD10" s="39" t="s">
        <v>175</v>
      </c>
      <c r="AE10" s="39" t="s">
        <v>306</v>
      </c>
      <c r="AF10" s="39" t="s">
        <v>111</v>
      </c>
      <c r="AG10" s="39" t="s">
        <v>111</v>
      </c>
      <c r="AH10" s="39" t="s">
        <v>42</v>
      </c>
      <c r="AI10" s="39" t="s">
        <v>350</v>
      </c>
      <c r="AJ10" s="39" t="s">
        <v>109</v>
      </c>
      <c r="AK10" s="39" t="s">
        <v>104</v>
      </c>
      <c r="AL10" s="39" t="s">
        <v>40</v>
      </c>
      <c r="AM10" s="39" t="s">
        <v>76</v>
      </c>
      <c r="AN10" s="39" t="s">
        <v>104</v>
      </c>
      <c r="AO10" s="39" t="s">
        <v>30</v>
      </c>
    </row>
    <row r="11" spans="1:41" ht="19.95" customHeight="1" x14ac:dyDescent="0.35">
      <c r="A11" s="40" t="s">
        <v>473</v>
      </c>
      <c r="B11" s="41" t="s">
        <v>180</v>
      </c>
      <c r="C11" s="41" t="s">
        <v>138</v>
      </c>
      <c r="D11" s="41" t="s">
        <v>158</v>
      </c>
      <c r="E11" s="41" t="s">
        <v>115</v>
      </c>
      <c r="F11" s="41" t="s">
        <v>180</v>
      </c>
      <c r="G11" s="41" t="s">
        <v>119</v>
      </c>
      <c r="H11" s="41" t="s">
        <v>132</v>
      </c>
      <c r="I11" s="41" t="s">
        <v>132</v>
      </c>
      <c r="J11" s="41" t="s">
        <v>158</v>
      </c>
      <c r="K11" s="41" t="s">
        <v>158</v>
      </c>
      <c r="L11" s="41" t="s">
        <v>160</v>
      </c>
      <c r="M11" s="41" t="s">
        <v>159</v>
      </c>
      <c r="N11" s="41" t="s">
        <v>141</v>
      </c>
      <c r="O11" s="41" t="s">
        <v>116</v>
      </c>
      <c r="P11" s="41" t="s">
        <v>159</v>
      </c>
      <c r="Q11" s="41" t="s">
        <v>117</v>
      </c>
      <c r="R11" s="41" t="s">
        <v>389</v>
      </c>
      <c r="S11" s="41" t="s">
        <v>127</v>
      </c>
      <c r="T11" s="41" t="s">
        <v>134</v>
      </c>
      <c r="U11" s="41" t="s">
        <v>136</v>
      </c>
      <c r="V11" s="41" t="s">
        <v>134</v>
      </c>
      <c r="W11" s="41" t="s">
        <v>139</v>
      </c>
      <c r="X11" s="41" t="s">
        <v>135</v>
      </c>
      <c r="Y11" s="41" t="s">
        <v>123</v>
      </c>
      <c r="Z11" s="41" t="s">
        <v>119</v>
      </c>
      <c r="AA11" s="41" t="s">
        <v>127</v>
      </c>
      <c r="AB11" s="41" t="s">
        <v>139</v>
      </c>
      <c r="AC11" s="41" t="s">
        <v>119</v>
      </c>
      <c r="AD11" s="41" t="s">
        <v>136</v>
      </c>
      <c r="AE11" s="41" t="s">
        <v>142</v>
      </c>
      <c r="AF11" s="41" t="s">
        <v>129</v>
      </c>
      <c r="AG11" s="41" t="s">
        <v>161</v>
      </c>
      <c r="AH11" s="41" t="s">
        <v>130</v>
      </c>
      <c r="AI11" s="41" t="s">
        <v>131</v>
      </c>
      <c r="AJ11" s="41" t="s">
        <v>135</v>
      </c>
      <c r="AK11" s="41" t="s">
        <v>127</v>
      </c>
      <c r="AL11" s="41" t="s">
        <v>129</v>
      </c>
      <c r="AM11" s="41" t="s">
        <v>116</v>
      </c>
      <c r="AN11" s="41" t="s">
        <v>127</v>
      </c>
      <c r="AO11" s="41" t="s">
        <v>121</v>
      </c>
    </row>
    <row r="12" spans="1:41" ht="19.95" customHeight="1" x14ac:dyDescent="0.35">
      <c r="A12" s="38" t="s">
        <v>445</v>
      </c>
      <c r="B12" s="39" t="s">
        <v>366</v>
      </c>
      <c r="C12" s="39" t="s">
        <v>275</v>
      </c>
      <c r="D12" s="39" t="s">
        <v>286</v>
      </c>
      <c r="E12" s="39" t="s">
        <v>222</v>
      </c>
      <c r="F12" s="39" t="s">
        <v>76</v>
      </c>
      <c r="G12" s="39" t="s">
        <v>222</v>
      </c>
      <c r="H12" s="39" t="s">
        <v>205</v>
      </c>
      <c r="I12" s="39" t="s">
        <v>222</v>
      </c>
      <c r="J12" s="39" t="s">
        <v>96</v>
      </c>
      <c r="K12" s="39" t="s">
        <v>100</v>
      </c>
      <c r="L12" s="39" t="s">
        <v>147</v>
      </c>
      <c r="M12" s="39" t="s">
        <v>100</v>
      </c>
      <c r="N12" s="39" t="s">
        <v>76</v>
      </c>
      <c r="O12" s="39" t="s">
        <v>43</v>
      </c>
      <c r="P12" s="39" t="s">
        <v>214</v>
      </c>
      <c r="Q12" s="39" t="s">
        <v>41</v>
      </c>
      <c r="R12" s="39" t="s">
        <v>96</v>
      </c>
      <c r="S12" s="39" t="s">
        <v>104</v>
      </c>
      <c r="T12" s="39" t="s">
        <v>100</v>
      </c>
      <c r="U12" s="39" t="s">
        <v>104</v>
      </c>
      <c r="V12" s="39" t="s">
        <v>43</v>
      </c>
      <c r="W12" s="39" t="s">
        <v>104</v>
      </c>
      <c r="X12" s="39" t="s">
        <v>108</v>
      </c>
      <c r="Y12" s="39" t="s">
        <v>106</v>
      </c>
      <c r="Z12" s="39" t="s">
        <v>108</v>
      </c>
      <c r="AA12" s="39" t="s">
        <v>106</v>
      </c>
      <c r="AB12" s="39" t="s">
        <v>104</v>
      </c>
      <c r="AC12" s="39" t="s">
        <v>108</v>
      </c>
      <c r="AD12" s="39" t="s">
        <v>106</v>
      </c>
      <c r="AE12" s="39" t="s">
        <v>277</v>
      </c>
      <c r="AF12" s="39" t="s">
        <v>75</v>
      </c>
      <c r="AG12" s="39" t="s">
        <v>175</v>
      </c>
      <c r="AH12" s="39" t="s">
        <v>173</v>
      </c>
      <c r="AI12" s="39" t="s">
        <v>51</v>
      </c>
      <c r="AJ12" s="39" t="s">
        <v>54</v>
      </c>
      <c r="AK12" s="39" t="s">
        <v>109</v>
      </c>
      <c r="AL12" s="39" t="s">
        <v>177</v>
      </c>
      <c r="AM12" s="39" t="s">
        <v>41</v>
      </c>
      <c r="AN12" s="39" t="s">
        <v>107</v>
      </c>
      <c r="AO12" s="39" t="s">
        <v>349</v>
      </c>
    </row>
    <row r="13" spans="1:41" ht="19.95" customHeight="1" x14ac:dyDescent="0.35">
      <c r="A13" s="40" t="s">
        <v>446</v>
      </c>
      <c r="B13" s="41" t="s">
        <v>132</v>
      </c>
      <c r="C13" s="41" t="s">
        <v>123</v>
      </c>
      <c r="D13" s="41" t="s">
        <v>141</v>
      </c>
      <c r="E13" s="41" t="s">
        <v>128</v>
      </c>
      <c r="F13" s="42">
        <v>0.13</v>
      </c>
      <c r="G13" s="42">
        <v>0.1</v>
      </c>
      <c r="H13" s="42" t="s">
        <v>160</v>
      </c>
      <c r="I13" s="42" t="s">
        <v>163</v>
      </c>
      <c r="J13" s="41" t="s">
        <v>160</v>
      </c>
      <c r="K13" s="41" t="s">
        <v>128</v>
      </c>
      <c r="L13" s="41" t="s">
        <v>123</v>
      </c>
      <c r="M13" s="41" t="s">
        <v>160</v>
      </c>
      <c r="N13" s="41" t="s">
        <v>132</v>
      </c>
      <c r="O13" s="41" t="s">
        <v>163</v>
      </c>
      <c r="P13" s="41" t="s">
        <v>141</v>
      </c>
      <c r="Q13" s="41" t="s">
        <v>132</v>
      </c>
      <c r="R13" s="42" t="s">
        <v>122</v>
      </c>
      <c r="S13" s="42" t="s">
        <v>127</v>
      </c>
      <c r="T13" s="42">
        <v>0.19</v>
      </c>
      <c r="U13" s="42" t="s">
        <v>127</v>
      </c>
      <c r="V13" s="42">
        <v>0.12</v>
      </c>
      <c r="W13" s="42" t="s">
        <v>127</v>
      </c>
      <c r="X13" s="41" t="s">
        <v>138</v>
      </c>
      <c r="Y13" s="41" t="s">
        <v>158</v>
      </c>
      <c r="Z13" s="41" t="s">
        <v>212</v>
      </c>
      <c r="AA13" s="41" t="s">
        <v>163</v>
      </c>
      <c r="AB13" s="41" t="s">
        <v>139</v>
      </c>
      <c r="AC13" s="41" t="s">
        <v>123</v>
      </c>
      <c r="AD13" s="42">
        <v>0.01</v>
      </c>
      <c r="AE13" s="41" t="s">
        <v>119</v>
      </c>
      <c r="AF13" s="42">
        <v>0.18</v>
      </c>
      <c r="AG13" s="41" t="s">
        <v>138</v>
      </c>
      <c r="AH13" s="41" t="s">
        <v>129</v>
      </c>
      <c r="AI13" s="41" t="s">
        <v>119</v>
      </c>
      <c r="AJ13" s="41" t="s">
        <v>138</v>
      </c>
      <c r="AK13" s="41" t="s">
        <v>122</v>
      </c>
      <c r="AL13" s="41" t="s">
        <v>130</v>
      </c>
      <c r="AM13" s="41" t="s">
        <v>138</v>
      </c>
      <c r="AN13" s="41" t="s">
        <v>141</v>
      </c>
      <c r="AO13" s="41" t="s">
        <v>180</v>
      </c>
    </row>
    <row r="14" spans="1:41" x14ac:dyDescent="0.3">
      <c r="B14" s="5">
        <f>((B9)+(B11)+(B13))</f>
        <v>1</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sheetData>
  <sheetProtection algorithmName="SHA-512" hashValue="E6hXFakWo6CgZDAM/NyMVjDuG27odbL7K/AaCJKxDN7RNSl+SUOVqnUOoXKeH23sO23leno+pR6ZSxdhg9SXyQ==" saltValue="JS3dByX01QmbTnJs6/O4DA==" spinCount="100000" sheet="1" objects="1" scenarios="1"/>
  <mergeCells count="9">
    <mergeCell ref="R4:AC4"/>
    <mergeCell ref="AD4:AG4"/>
    <mergeCell ref="AH4:AK4"/>
    <mergeCell ref="AL4:AO4"/>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O18"/>
  <sheetViews>
    <sheetView showGridLines="0" workbookViewId="0"/>
  </sheetViews>
  <sheetFormatPr defaultColWidth="10.88671875" defaultRowHeight="14.4" x14ac:dyDescent="0.3"/>
  <cols>
    <col min="1" max="1" width="60.1093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8"/>
      <c r="J2" s="28"/>
      <c r="K2" s="28"/>
      <c r="L2" s="28"/>
      <c r="M2" s="28"/>
      <c r="N2" s="28"/>
      <c r="O2" s="28"/>
      <c r="P2" s="29"/>
      <c r="Q2" s="29"/>
    </row>
    <row r="3" spans="1:41" ht="127.8" customHeight="1" x14ac:dyDescent="0.4">
      <c r="A3" s="99" t="s">
        <v>586</v>
      </c>
      <c r="B3" s="99"/>
      <c r="C3" s="99"/>
      <c r="D3" s="99"/>
      <c r="E3" s="30"/>
      <c r="F3" s="30"/>
      <c r="G3" s="30"/>
      <c r="H3" s="30"/>
      <c r="I3" s="30"/>
      <c r="J3" s="30"/>
      <c r="K3" s="30"/>
      <c r="L3" s="30"/>
      <c r="M3" s="30"/>
      <c r="N3" s="30"/>
      <c r="O3" s="30"/>
      <c r="P3" s="30"/>
      <c r="Q3" s="30"/>
      <c r="R3" s="30"/>
      <c r="S3" s="30"/>
      <c r="T3" s="30"/>
      <c r="U3" s="30"/>
      <c r="V3" s="30"/>
      <c r="W3" s="30"/>
      <c r="X3" s="30"/>
      <c r="Y3" s="30"/>
      <c r="Z3" s="30"/>
      <c r="AA3" s="30"/>
      <c r="AB3" s="30"/>
      <c r="AC3" s="30"/>
      <c r="AD3" s="30"/>
      <c r="AE3" s="31"/>
      <c r="AF3" s="31"/>
      <c r="AH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7" t="s">
        <v>577</v>
      </c>
      <c r="AM4" s="97"/>
      <c r="AN4" s="97"/>
      <c r="AO4" s="97"/>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331</v>
      </c>
      <c r="C7" s="41" t="s">
        <v>235</v>
      </c>
      <c r="D7" s="41" t="s">
        <v>236</v>
      </c>
      <c r="E7" s="41" t="s">
        <v>59</v>
      </c>
      <c r="F7" s="41" t="s">
        <v>80</v>
      </c>
      <c r="G7" s="41" t="s">
        <v>113</v>
      </c>
      <c r="H7" s="41" t="s">
        <v>238</v>
      </c>
      <c r="I7" s="41" t="s">
        <v>239</v>
      </c>
      <c r="J7" s="41" t="s">
        <v>332</v>
      </c>
      <c r="K7" s="41" t="s">
        <v>301</v>
      </c>
      <c r="L7" s="41" t="s">
        <v>240</v>
      </c>
      <c r="M7" s="41" t="s">
        <v>24</v>
      </c>
      <c r="N7" s="41" t="s">
        <v>302</v>
      </c>
      <c r="O7" s="41" t="s">
        <v>261</v>
      </c>
      <c r="P7" s="41" t="s">
        <v>474</v>
      </c>
      <c r="Q7" s="41" t="s">
        <v>304</v>
      </c>
      <c r="R7" s="41" t="s">
        <v>475</v>
      </c>
      <c r="S7" s="41" t="s">
        <v>244</v>
      </c>
      <c r="T7" s="41" t="s">
        <v>306</v>
      </c>
      <c r="U7" s="41" t="s">
        <v>287</v>
      </c>
      <c r="V7" s="41" t="s">
        <v>74</v>
      </c>
      <c r="W7" s="41" t="s">
        <v>293</v>
      </c>
      <c r="X7" s="41" t="s">
        <v>246</v>
      </c>
      <c r="Y7" s="41" t="s">
        <v>173</v>
      </c>
      <c r="Z7" s="41" t="s">
        <v>85</v>
      </c>
      <c r="AA7" s="41" t="s">
        <v>214</v>
      </c>
      <c r="AB7" s="41" t="s">
        <v>88</v>
      </c>
      <c r="AC7" s="41" t="s">
        <v>77</v>
      </c>
      <c r="AD7" s="41" t="s">
        <v>78</v>
      </c>
      <c r="AE7" s="41" t="s">
        <v>86</v>
      </c>
      <c r="AF7" s="41" t="s">
        <v>237</v>
      </c>
      <c r="AG7" s="41" t="s">
        <v>189</v>
      </c>
      <c r="AH7" s="41" t="s">
        <v>307</v>
      </c>
      <c r="AI7" s="41" t="s">
        <v>83</v>
      </c>
      <c r="AJ7" s="41" t="s">
        <v>84</v>
      </c>
      <c r="AK7" s="41" t="s">
        <v>41</v>
      </c>
      <c r="AL7" s="41" t="s">
        <v>308</v>
      </c>
      <c r="AM7" s="41" t="s">
        <v>309</v>
      </c>
      <c r="AN7" s="41" t="s">
        <v>88</v>
      </c>
      <c r="AO7" s="41" t="s">
        <v>335</v>
      </c>
    </row>
    <row r="8" spans="1:41" ht="19.95" customHeight="1" x14ac:dyDescent="0.35">
      <c r="A8" s="38" t="s">
        <v>493</v>
      </c>
      <c r="B8" s="39" t="s">
        <v>205</v>
      </c>
      <c r="C8" s="39" t="s">
        <v>88</v>
      </c>
      <c r="D8" s="39" t="s">
        <v>88</v>
      </c>
      <c r="E8" s="39" t="s">
        <v>177</v>
      </c>
      <c r="F8" s="39" t="s">
        <v>107</v>
      </c>
      <c r="G8" s="39" t="s">
        <v>107</v>
      </c>
      <c r="H8" s="39" t="s">
        <v>106</v>
      </c>
      <c r="I8" s="39" t="s">
        <v>88</v>
      </c>
      <c r="J8" s="39" t="s">
        <v>175</v>
      </c>
      <c r="K8" s="39" t="s">
        <v>105</v>
      </c>
      <c r="L8" s="39" t="s">
        <v>177</v>
      </c>
      <c r="M8" s="39" t="s">
        <v>107</v>
      </c>
      <c r="N8" s="39" t="s">
        <v>109</v>
      </c>
      <c r="O8" s="39" t="s">
        <v>175</v>
      </c>
      <c r="P8" s="39" t="s">
        <v>108</v>
      </c>
      <c r="Q8" s="39" t="s">
        <v>54</v>
      </c>
      <c r="R8" s="39" t="s">
        <v>150</v>
      </c>
      <c r="S8" s="39" t="s">
        <v>104</v>
      </c>
      <c r="T8" s="39" t="s">
        <v>104</v>
      </c>
      <c r="U8" s="39" t="s">
        <v>104</v>
      </c>
      <c r="V8" s="39" t="s">
        <v>104</v>
      </c>
      <c r="W8" s="39" t="s">
        <v>104</v>
      </c>
      <c r="X8" s="39" t="s">
        <v>107</v>
      </c>
      <c r="Y8" s="39" t="s">
        <v>107</v>
      </c>
      <c r="Z8" s="39" t="s">
        <v>107</v>
      </c>
      <c r="AA8" s="39" t="s">
        <v>104</v>
      </c>
      <c r="AB8" s="39" t="s">
        <v>104</v>
      </c>
      <c r="AC8" s="39" t="s">
        <v>104</v>
      </c>
      <c r="AD8" s="39" t="s">
        <v>104</v>
      </c>
      <c r="AE8" s="39" t="s">
        <v>215</v>
      </c>
      <c r="AF8" s="39" t="s">
        <v>104</v>
      </c>
      <c r="AG8" s="39" t="s">
        <v>107</v>
      </c>
      <c r="AH8" s="39" t="s">
        <v>104</v>
      </c>
      <c r="AI8" s="39" t="s">
        <v>222</v>
      </c>
      <c r="AJ8" s="39" t="s">
        <v>107</v>
      </c>
      <c r="AK8" s="39" t="s">
        <v>104</v>
      </c>
      <c r="AL8" s="39" t="s">
        <v>108</v>
      </c>
      <c r="AM8" s="39" t="s">
        <v>106</v>
      </c>
      <c r="AN8" s="39" t="s">
        <v>104</v>
      </c>
      <c r="AO8" s="39" t="s">
        <v>85</v>
      </c>
    </row>
    <row r="9" spans="1:41" ht="19.95" customHeight="1" x14ac:dyDescent="0.35">
      <c r="A9" s="40" t="s">
        <v>494</v>
      </c>
      <c r="B9" s="41" t="s">
        <v>130</v>
      </c>
      <c r="C9" s="41" t="s">
        <v>130</v>
      </c>
      <c r="D9" s="41" t="s">
        <v>130</v>
      </c>
      <c r="E9" s="41" t="s">
        <v>130</v>
      </c>
      <c r="F9" s="41" t="s">
        <v>136</v>
      </c>
      <c r="G9" s="41" t="s">
        <v>127</v>
      </c>
      <c r="H9" s="41" t="s">
        <v>136</v>
      </c>
      <c r="I9" s="41" t="s">
        <v>139</v>
      </c>
      <c r="J9" s="41" t="s">
        <v>136</v>
      </c>
      <c r="K9" s="41" t="s">
        <v>130</v>
      </c>
      <c r="L9" s="41" t="s">
        <v>130</v>
      </c>
      <c r="M9" s="41" t="s">
        <v>127</v>
      </c>
      <c r="N9" s="41" t="s">
        <v>136</v>
      </c>
      <c r="O9" s="41" t="s">
        <v>139</v>
      </c>
      <c r="P9" s="41" t="s">
        <v>136</v>
      </c>
      <c r="Q9" s="41" t="s">
        <v>134</v>
      </c>
      <c r="R9" s="41" t="s">
        <v>128</v>
      </c>
      <c r="S9" s="41" t="s">
        <v>127</v>
      </c>
      <c r="T9" s="41" t="s">
        <v>127</v>
      </c>
      <c r="U9" s="41" t="s">
        <v>127</v>
      </c>
      <c r="V9" s="41" t="s">
        <v>127</v>
      </c>
      <c r="W9" s="41" t="s">
        <v>127</v>
      </c>
      <c r="X9" s="41" t="s">
        <v>130</v>
      </c>
      <c r="Y9" s="41" t="s">
        <v>135</v>
      </c>
      <c r="Z9" s="41" t="s">
        <v>163</v>
      </c>
      <c r="AA9" s="41" t="s">
        <v>127</v>
      </c>
      <c r="AB9" s="41" t="s">
        <v>139</v>
      </c>
      <c r="AC9" s="41" t="s">
        <v>127</v>
      </c>
      <c r="AD9" s="41" t="s">
        <v>127</v>
      </c>
      <c r="AE9" s="41" t="s">
        <v>134</v>
      </c>
      <c r="AF9" s="41" t="s">
        <v>127</v>
      </c>
      <c r="AG9" s="41" t="s">
        <v>129</v>
      </c>
      <c r="AH9" s="41" t="s">
        <v>127</v>
      </c>
      <c r="AI9" s="41" t="s">
        <v>139</v>
      </c>
      <c r="AJ9" s="41" t="s">
        <v>136</v>
      </c>
      <c r="AK9" s="41" t="s">
        <v>127</v>
      </c>
      <c r="AL9" s="41" t="s">
        <v>136</v>
      </c>
      <c r="AM9" s="41" t="s">
        <v>130</v>
      </c>
      <c r="AN9" s="41" t="s">
        <v>127</v>
      </c>
      <c r="AO9" s="41" t="s">
        <v>129</v>
      </c>
    </row>
    <row r="10" spans="1:41" ht="19.95" customHeight="1" x14ac:dyDescent="0.35">
      <c r="A10" s="38" t="s">
        <v>491</v>
      </c>
      <c r="B10" s="39" t="s">
        <v>256</v>
      </c>
      <c r="C10" s="39" t="s">
        <v>99</v>
      </c>
      <c r="D10" s="39" t="s">
        <v>77</v>
      </c>
      <c r="E10" s="39" t="s">
        <v>81</v>
      </c>
      <c r="F10" s="39" t="s">
        <v>54</v>
      </c>
      <c r="G10" s="39" t="s">
        <v>40</v>
      </c>
      <c r="H10" s="39" t="s">
        <v>54</v>
      </c>
      <c r="I10" s="39" t="s">
        <v>40</v>
      </c>
      <c r="J10" s="39" t="s">
        <v>147</v>
      </c>
      <c r="K10" s="39" t="s">
        <v>205</v>
      </c>
      <c r="L10" s="39" t="s">
        <v>100</v>
      </c>
      <c r="M10" s="39" t="s">
        <v>100</v>
      </c>
      <c r="N10" s="39" t="s">
        <v>206</v>
      </c>
      <c r="O10" s="39" t="s">
        <v>108</v>
      </c>
      <c r="P10" s="39" t="s">
        <v>40</v>
      </c>
      <c r="Q10" s="39" t="s">
        <v>111</v>
      </c>
      <c r="R10" s="39" t="s">
        <v>175</v>
      </c>
      <c r="S10" s="39" t="s">
        <v>76</v>
      </c>
      <c r="T10" s="39" t="s">
        <v>42</v>
      </c>
      <c r="U10" s="39" t="s">
        <v>109</v>
      </c>
      <c r="V10" s="39" t="s">
        <v>169</v>
      </c>
      <c r="W10" s="39" t="s">
        <v>108</v>
      </c>
      <c r="X10" s="39" t="s">
        <v>106</v>
      </c>
      <c r="Y10" s="39" t="s">
        <v>106</v>
      </c>
      <c r="Z10" s="39" t="s">
        <v>107</v>
      </c>
      <c r="AA10" s="39" t="s">
        <v>106</v>
      </c>
      <c r="AB10" s="39" t="s">
        <v>107</v>
      </c>
      <c r="AC10" s="39" t="s">
        <v>175</v>
      </c>
      <c r="AD10" s="39" t="s">
        <v>189</v>
      </c>
      <c r="AE10" s="39" t="s">
        <v>206</v>
      </c>
      <c r="AF10" s="39" t="s">
        <v>173</v>
      </c>
      <c r="AG10" s="39" t="s">
        <v>175</v>
      </c>
      <c r="AH10" s="39" t="s">
        <v>75</v>
      </c>
      <c r="AI10" s="39" t="s">
        <v>258</v>
      </c>
      <c r="AJ10" s="39" t="s">
        <v>175</v>
      </c>
      <c r="AK10" s="39" t="s">
        <v>106</v>
      </c>
      <c r="AL10" s="39" t="s">
        <v>187</v>
      </c>
      <c r="AM10" s="39" t="s">
        <v>41</v>
      </c>
      <c r="AN10" s="39" t="s">
        <v>104</v>
      </c>
      <c r="AO10" s="39" t="s">
        <v>246</v>
      </c>
    </row>
    <row r="11" spans="1:41" ht="19.95" customHeight="1" x14ac:dyDescent="0.35">
      <c r="A11" s="40" t="s">
        <v>492</v>
      </c>
      <c r="B11" s="41" t="s">
        <v>128</v>
      </c>
      <c r="C11" s="41" t="s">
        <v>163</v>
      </c>
      <c r="D11" s="41" t="s">
        <v>128</v>
      </c>
      <c r="E11" s="41" t="s">
        <v>159</v>
      </c>
      <c r="F11" s="41" t="s">
        <v>134</v>
      </c>
      <c r="G11" s="41" t="s">
        <v>128</v>
      </c>
      <c r="H11" s="41" t="s">
        <v>139</v>
      </c>
      <c r="I11" s="41" t="s">
        <v>135</v>
      </c>
      <c r="J11" s="41" t="s">
        <v>128</v>
      </c>
      <c r="K11" s="41" t="s">
        <v>135</v>
      </c>
      <c r="L11" s="41" t="s">
        <v>132</v>
      </c>
      <c r="M11" s="41" t="s">
        <v>160</v>
      </c>
      <c r="N11" s="41" t="s">
        <v>123</v>
      </c>
      <c r="O11" s="41" t="s">
        <v>129</v>
      </c>
      <c r="P11" s="41" t="s">
        <v>134</v>
      </c>
      <c r="Q11" s="41" t="s">
        <v>139</v>
      </c>
      <c r="R11" s="41" t="s">
        <v>130</v>
      </c>
      <c r="S11" s="41" t="s">
        <v>160</v>
      </c>
      <c r="T11" s="41" t="s">
        <v>141</v>
      </c>
      <c r="U11" s="41" t="s">
        <v>129</v>
      </c>
      <c r="V11" s="41" t="s">
        <v>161</v>
      </c>
      <c r="W11" s="41" t="s">
        <v>139</v>
      </c>
      <c r="X11" s="41" t="s">
        <v>134</v>
      </c>
      <c r="Y11" s="41" t="s">
        <v>123</v>
      </c>
      <c r="Z11" s="41" t="s">
        <v>135</v>
      </c>
      <c r="AA11" s="41" t="s">
        <v>128</v>
      </c>
      <c r="AB11" s="41" t="s">
        <v>132</v>
      </c>
      <c r="AC11" s="41" t="s">
        <v>159</v>
      </c>
      <c r="AD11" s="41" t="s">
        <v>128</v>
      </c>
      <c r="AE11" s="41" t="s">
        <v>128</v>
      </c>
      <c r="AF11" s="41" t="s">
        <v>163</v>
      </c>
      <c r="AG11" s="41" t="s">
        <v>138</v>
      </c>
      <c r="AH11" s="41" t="s">
        <v>135</v>
      </c>
      <c r="AI11" s="41" t="s">
        <v>141</v>
      </c>
      <c r="AJ11" s="41" t="s">
        <v>141</v>
      </c>
      <c r="AK11" s="41" t="s">
        <v>123</v>
      </c>
      <c r="AL11" s="41" t="s">
        <v>163</v>
      </c>
      <c r="AM11" s="41" t="s">
        <v>138</v>
      </c>
      <c r="AN11" s="41" t="s">
        <v>127</v>
      </c>
      <c r="AO11" s="41" t="s">
        <v>135</v>
      </c>
    </row>
    <row r="12" spans="1:41" ht="19.95" customHeight="1" x14ac:dyDescent="0.35">
      <c r="A12" s="38" t="s">
        <v>486</v>
      </c>
      <c r="B12" s="39" t="s">
        <v>487</v>
      </c>
      <c r="C12" s="39" t="s">
        <v>357</v>
      </c>
      <c r="D12" s="39" t="s">
        <v>35</v>
      </c>
      <c r="E12" s="39" t="s">
        <v>341</v>
      </c>
      <c r="F12" s="39" t="s">
        <v>285</v>
      </c>
      <c r="G12" s="39" t="s">
        <v>84</v>
      </c>
      <c r="H12" s="39" t="s">
        <v>95</v>
      </c>
      <c r="I12" s="39" t="s">
        <v>286</v>
      </c>
      <c r="J12" s="39" t="s">
        <v>394</v>
      </c>
      <c r="K12" s="39" t="s">
        <v>294</v>
      </c>
      <c r="L12" s="39" t="s">
        <v>254</v>
      </c>
      <c r="M12" s="39" t="s">
        <v>207</v>
      </c>
      <c r="N12" s="39" t="s">
        <v>99</v>
      </c>
      <c r="O12" s="39" t="s">
        <v>188</v>
      </c>
      <c r="P12" s="39" t="s">
        <v>207</v>
      </c>
      <c r="Q12" s="39" t="s">
        <v>94</v>
      </c>
      <c r="R12" s="39" t="s">
        <v>348</v>
      </c>
      <c r="S12" s="39" t="s">
        <v>175</v>
      </c>
      <c r="T12" s="39" t="s">
        <v>100</v>
      </c>
      <c r="U12" s="39" t="s">
        <v>109</v>
      </c>
      <c r="V12" s="39" t="s">
        <v>173</v>
      </c>
      <c r="W12" s="39" t="s">
        <v>107</v>
      </c>
      <c r="X12" s="39" t="s">
        <v>177</v>
      </c>
      <c r="Y12" s="39" t="s">
        <v>108</v>
      </c>
      <c r="Z12" s="39" t="s">
        <v>109</v>
      </c>
      <c r="AA12" s="39" t="s">
        <v>104</v>
      </c>
      <c r="AB12" s="39" t="s">
        <v>104</v>
      </c>
      <c r="AC12" s="39" t="s">
        <v>177</v>
      </c>
      <c r="AD12" s="39" t="s">
        <v>54</v>
      </c>
      <c r="AE12" s="39" t="s">
        <v>481</v>
      </c>
      <c r="AF12" s="39" t="s">
        <v>75</v>
      </c>
      <c r="AG12" s="39" t="s">
        <v>111</v>
      </c>
      <c r="AH12" s="39" t="s">
        <v>174</v>
      </c>
      <c r="AI12" s="39" t="s">
        <v>488</v>
      </c>
      <c r="AJ12" s="39" t="s">
        <v>150</v>
      </c>
      <c r="AK12" s="39" t="s">
        <v>106</v>
      </c>
      <c r="AL12" s="39" t="s">
        <v>206</v>
      </c>
      <c r="AM12" s="39" t="s">
        <v>185</v>
      </c>
      <c r="AN12" s="39" t="s">
        <v>109</v>
      </c>
      <c r="AO12" s="39" t="s">
        <v>489</v>
      </c>
    </row>
    <row r="13" spans="1:41" ht="19.95" customHeight="1" x14ac:dyDescent="0.35">
      <c r="A13" s="40" t="s">
        <v>490</v>
      </c>
      <c r="B13" s="41" t="s">
        <v>140</v>
      </c>
      <c r="C13" s="41" t="s">
        <v>140</v>
      </c>
      <c r="D13" s="41" t="s">
        <v>265</v>
      </c>
      <c r="E13" s="41" t="s">
        <v>265</v>
      </c>
      <c r="F13" s="41" t="s">
        <v>125</v>
      </c>
      <c r="G13" s="41" t="s">
        <v>124</v>
      </c>
      <c r="H13" s="41" t="s">
        <v>212</v>
      </c>
      <c r="I13" s="41" t="s">
        <v>116</v>
      </c>
      <c r="J13" s="41" t="s">
        <v>131</v>
      </c>
      <c r="K13" s="41" t="s">
        <v>157</v>
      </c>
      <c r="L13" s="41" t="s">
        <v>115</v>
      </c>
      <c r="M13" s="41" t="s">
        <v>124</v>
      </c>
      <c r="N13" s="41" t="s">
        <v>119</v>
      </c>
      <c r="O13" s="41" t="s">
        <v>157</v>
      </c>
      <c r="P13" s="41" t="s">
        <v>265</v>
      </c>
      <c r="Q13" s="41" t="s">
        <v>268</v>
      </c>
      <c r="R13" s="41" t="s">
        <v>461</v>
      </c>
      <c r="S13" s="41" t="s">
        <v>130</v>
      </c>
      <c r="T13" s="41" t="s">
        <v>120</v>
      </c>
      <c r="U13" s="41" t="s">
        <v>130</v>
      </c>
      <c r="V13" s="41" t="s">
        <v>180</v>
      </c>
      <c r="W13" s="41" t="s">
        <v>136</v>
      </c>
      <c r="X13" s="41" t="s">
        <v>115</v>
      </c>
      <c r="Y13" s="41" t="s">
        <v>124</v>
      </c>
      <c r="Z13" s="41" t="s">
        <v>120</v>
      </c>
      <c r="AA13" s="41" t="s">
        <v>127</v>
      </c>
      <c r="AB13" s="41" t="s">
        <v>139</v>
      </c>
      <c r="AC13" s="41" t="s">
        <v>120</v>
      </c>
      <c r="AD13" s="41" t="s">
        <v>130</v>
      </c>
      <c r="AE13" s="41" t="s">
        <v>322</v>
      </c>
      <c r="AF13" s="41" t="s">
        <v>122</v>
      </c>
      <c r="AG13" s="41" t="s">
        <v>122</v>
      </c>
      <c r="AH13" s="41" t="s">
        <v>139</v>
      </c>
      <c r="AI13" s="41" t="s">
        <v>279</v>
      </c>
      <c r="AJ13" s="41" t="s">
        <v>157</v>
      </c>
      <c r="AK13" s="41" t="s">
        <v>123</v>
      </c>
      <c r="AL13" s="41" t="s">
        <v>128</v>
      </c>
      <c r="AM13" s="41" t="s">
        <v>268</v>
      </c>
      <c r="AN13" s="41" t="s">
        <v>167</v>
      </c>
      <c r="AO13" s="41" t="s">
        <v>280</v>
      </c>
    </row>
    <row r="14" spans="1:41" ht="19.95" customHeight="1" x14ac:dyDescent="0.35">
      <c r="A14" s="38" t="s">
        <v>476</v>
      </c>
      <c r="B14" s="39" t="s">
        <v>477</v>
      </c>
      <c r="C14" s="39" t="s">
        <v>478</v>
      </c>
      <c r="D14" s="39" t="s">
        <v>459</v>
      </c>
      <c r="E14" s="39" t="s">
        <v>35</v>
      </c>
      <c r="F14" s="39" t="s">
        <v>383</v>
      </c>
      <c r="G14" s="39" t="s">
        <v>92</v>
      </c>
      <c r="H14" s="39" t="s">
        <v>352</v>
      </c>
      <c r="I14" s="39" t="s">
        <v>34</v>
      </c>
      <c r="J14" s="39" t="s">
        <v>20</v>
      </c>
      <c r="K14" s="39" t="s">
        <v>428</v>
      </c>
      <c r="L14" s="39" t="s">
        <v>263</v>
      </c>
      <c r="M14" s="39" t="s">
        <v>93</v>
      </c>
      <c r="N14" s="39" t="s">
        <v>304</v>
      </c>
      <c r="O14" s="39" t="s">
        <v>325</v>
      </c>
      <c r="P14" s="39" t="s">
        <v>419</v>
      </c>
      <c r="Q14" s="39" t="s">
        <v>200</v>
      </c>
      <c r="R14" s="39" t="s">
        <v>169</v>
      </c>
      <c r="S14" s="39" t="s">
        <v>80</v>
      </c>
      <c r="T14" s="39" t="s">
        <v>200</v>
      </c>
      <c r="U14" s="39" t="s">
        <v>87</v>
      </c>
      <c r="V14" s="39" t="s">
        <v>39</v>
      </c>
      <c r="W14" s="39" t="s">
        <v>97</v>
      </c>
      <c r="X14" s="39" t="s">
        <v>205</v>
      </c>
      <c r="Y14" s="39" t="s">
        <v>111</v>
      </c>
      <c r="Z14" s="39" t="s">
        <v>105</v>
      </c>
      <c r="AA14" s="39" t="s">
        <v>171</v>
      </c>
      <c r="AB14" s="39" t="s">
        <v>105</v>
      </c>
      <c r="AC14" s="39" t="s">
        <v>222</v>
      </c>
      <c r="AD14" s="39" t="s">
        <v>300</v>
      </c>
      <c r="AE14" s="39" t="s">
        <v>284</v>
      </c>
      <c r="AF14" s="39" t="s">
        <v>394</v>
      </c>
      <c r="AG14" s="39" t="s">
        <v>169</v>
      </c>
      <c r="AH14" s="39" t="s">
        <v>479</v>
      </c>
      <c r="AI14" s="39" t="s">
        <v>35</v>
      </c>
      <c r="AJ14" s="39" t="s">
        <v>75</v>
      </c>
      <c r="AK14" s="39" t="s">
        <v>43</v>
      </c>
      <c r="AL14" s="39" t="s">
        <v>480</v>
      </c>
      <c r="AM14" s="39" t="s">
        <v>178</v>
      </c>
      <c r="AN14" s="39" t="s">
        <v>177</v>
      </c>
      <c r="AO14" s="39" t="s">
        <v>481</v>
      </c>
    </row>
    <row r="15" spans="1:41" ht="19.95" customHeight="1" x14ac:dyDescent="0.35">
      <c r="A15" s="40" t="s">
        <v>482</v>
      </c>
      <c r="B15" s="41" t="s">
        <v>400</v>
      </c>
      <c r="C15" s="41" t="s">
        <v>367</v>
      </c>
      <c r="D15" s="41" t="s">
        <v>471</v>
      </c>
      <c r="E15" s="41" t="s">
        <v>196</v>
      </c>
      <c r="F15" s="41" t="s">
        <v>391</v>
      </c>
      <c r="G15" s="41" t="s">
        <v>391</v>
      </c>
      <c r="H15" s="41" t="s">
        <v>390</v>
      </c>
      <c r="I15" s="41" t="s">
        <v>346</v>
      </c>
      <c r="J15" s="41" t="s">
        <v>367</v>
      </c>
      <c r="K15" s="41" t="s">
        <v>322</v>
      </c>
      <c r="L15" s="41" t="s">
        <v>471</v>
      </c>
      <c r="M15" s="41" t="s">
        <v>321</v>
      </c>
      <c r="N15" s="41" t="s">
        <v>343</v>
      </c>
      <c r="O15" s="41" t="s">
        <v>367</v>
      </c>
      <c r="P15" s="41" t="s">
        <v>319</v>
      </c>
      <c r="Q15" s="41" t="s">
        <v>279</v>
      </c>
      <c r="R15" s="41" t="s">
        <v>128</v>
      </c>
      <c r="S15" s="41" t="s">
        <v>410</v>
      </c>
      <c r="T15" s="41" t="s">
        <v>319</v>
      </c>
      <c r="U15" s="41" t="s">
        <v>469</v>
      </c>
      <c r="V15" s="41" t="s">
        <v>317</v>
      </c>
      <c r="W15" s="41" t="s">
        <v>483</v>
      </c>
      <c r="X15" s="41" t="s">
        <v>343</v>
      </c>
      <c r="Y15" s="41" t="s">
        <v>328</v>
      </c>
      <c r="Z15" s="41" t="s">
        <v>391</v>
      </c>
      <c r="AA15" s="41" t="s">
        <v>470</v>
      </c>
      <c r="AB15" s="41" t="s">
        <v>461</v>
      </c>
      <c r="AC15" s="41" t="s">
        <v>279</v>
      </c>
      <c r="AD15" s="41" t="s">
        <v>470</v>
      </c>
      <c r="AE15" s="41" t="s">
        <v>117</v>
      </c>
      <c r="AF15" s="41" t="s">
        <v>346</v>
      </c>
      <c r="AG15" s="41" t="s">
        <v>321</v>
      </c>
      <c r="AH15" s="41" t="s">
        <v>484</v>
      </c>
      <c r="AI15" s="41" t="s">
        <v>124</v>
      </c>
      <c r="AJ15" s="41" t="s">
        <v>321</v>
      </c>
      <c r="AK15" s="41" t="s">
        <v>162</v>
      </c>
      <c r="AL15" s="41" t="s">
        <v>485</v>
      </c>
      <c r="AM15" s="41" t="s">
        <v>266</v>
      </c>
      <c r="AN15" s="41" t="s">
        <v>343</v>
      </c>
      <c r="AO15" s="41" t="s">
        <v>267</v>
      </c>
    </row>
    <row r="16" spans="1:41" ht="19.95" customHeight="1" x14ac:dyDescent="0.35">
      <c r="A16" s="38" t="s">
        <v>445</v>
      </c>
      <c r="B16" s="39" t="s">
        <v>147</v>
      </c>
      <c r="C16" s="39" t="s">
        <v>222</v>
      </c>
      <c r="D16" s="39" t="s">
        <v>105</v>
      </c>
      <c r="E16" s="39" t="s">
        <v>177</v>
      </c>
      <c r="F16" s="39" t="s">
        <v>111</v>
      </c>
      <c r="G16" s="39" t="s">
        <v>111</v>
      </c>
      <c r="H16" s="39" t="s">
        <v>108</v>
      </c>
      <c r="I16" s="39" t="s">
        <v>175</v>
      </c>
      <c r="J16" s="39" t="s">
        <v>42</v>
      </c>
      <c r="K16" s="39" t="s">
        <v>54</v>
      </c>
      <c r="L16" s="39" t="s">
        <v>54</v>
      </c>
      <c r="M16" s="39" t="s">
        <v>175</v>
      </c>
      <c r="N16" s="39" t="s">
        <v>177</v>
      </c>
      <c r="O16" s="39" t="s">
        <v>54</v>
      </c>
      <c r="P16" s="39" t="s">
        <v>111</v>
      </c>
      <c r="Q16" s="39" t="s">
        <v>109</v>
      </c>
      <c r="R16" s="39" t="s">
        <v>111</v>
      </c>
      <c r="S16" s="39" t="s">
        <v>104</v>
      </c>
      <c r="T16" s="39" t="s">
        <v>88</v>
      </c>
      <c r="U16" s="39" t="s">
        <v>104</v>
      </c>
      <c r="V16" s="39" t="s">
        <v>106</v>
      </c>
      <c r="W16" s="39" t="s">
        <v>107</v>
      </c>
      <c r="X16" s="39" t="s">
        <v>107</v>
      </c>
      <c r="Y16" s="39" t="s">
        <v>107</v>
      </c>
      <c r="Z16" s="39" t="s">
        <v>107</v>
      </c>
      <c r="AA16" s="39" t="s">
        <v>107</v>
      </c>
      <c r="AB16" s="39" t="s">
        <v>104</v>
      </c>
      <c r="AC16" s="39" t="s">
        <v>175</v>
      </c>
      <c r="AD16" s="39" t="s">
        <v>107</v>
      </c>
      <c r="AE16" s="39" t="s">
        <v>42</v>
      </c>
      <c r="AF16" s="39" t="s">
        <v>40</v>
      </c>
      <c r="AG16" s="39" t="s">
        <v>109</v>
      </c>
      <c r="AH16" s="39" t="s">
        <v>105</v>
      </c>
      <c r="AI16" s="39" t="s">
        <v>41</v>
      </c>
      <c r="AJ16" s="39" t="s">
        <v>109</v>
      </c>
      <c r="AK16" s="39" t="s">
        <v>107</v>
      </c>
      <c r="AL16" s="39" t="s">
        <v>109</v>
      </c>
      <c r="AM16" s="39" t="s">
        <v>108</v>
      </c>
      <c r="AN16" s="39" t="s">
        <v>104</v>
      </c>
      <c r="AO16" s="39" t="s">
        <v>171</v>
      </c>
    </row>
    <row r="17" spans="1:41" ht="19.95" customHeight="1" x14ac:dyDescent="0.35">
      <c r="A17" s="40" t="s">
        <v>446</v>
      </c>
      <c r="B17" s="42">
        <v>0.04</v>
      </c>
      <c r="C17" s="42" t="s">
        <v>139</v>
      </c>
      <c r="D17" s="42">
        <v>0.01</v>
      </c>
      <c r="E17" s="42" t="s">
        <v>129</v>
      </c>
      <c r="F17" s="42">
        <v>0.02</v>
      </c>
      <c r="G17" s="42">
        <v>0.04</v>
      </c>
      <c r="H17" s="42">
        <v>0.04</v>
      </c>
      <c r="I17" s="42" t="s">
        <v>130</v>
      </c>
      <c r="J17" s="42" t="s">
        <v>129</v>
      </c>
      <c r="K17" s="42" t="s">
        <v>130</v>
      </c>
      <c r="L17" s="42" t="s">
        <v>129</v>
      </c>
      <c r="M17" s="42" t="s">
        <v>130</v>
      </c>
      <c r="N17" s="42" t="s">
        <v>129</v>
      </c>
      <c r="O17" s="42" t="s">
        <v>135</v>
      </c>
      <c r="P17" s="42" t="s">
        <v>130</v>
      </c>
      <c r="Q17" s="42" t="s">
        <v>130</v>
      </c>
      <c r="R17" s="42" t="s">
        <v>130</v>
      </c>
      <c r="S17" s="42" t="s">
        <v>127</v>
      </c>
      <c r="T17" s="42" t="s">
        <v>128</v>
      </c>
      <c r="U17" s="42" t="s">
        <v>127</v>
      </c>
      <c r="V17" s="42">
        <v>0.03</v>
      </c>
      <c r="W17" s="42" t="s">
        <v>136</v>
      </c>
      <c r="X17" s="42" t="s">
        <v>129</v>
      </c>
      <c r="Y17" s="42" t="s">
        <v>123</v>
      </c>
      <c r="Z17" s="42" t="s">
        <v>163</v>
      </c>
      <c r="AA17" s="42" t="s">
        <v>130</v>
      </c>
      <c r="AB17" s="42" t="s">
        <v>127</v>
      </c>
      <c r="AC17" s="42" t="s">
        <v>138</v>
      </c>
      <c r="AD17" s="42" t="s">
        <v>127</v>
      </c>
      <c r="AE17" s="42" t="s">
        <v>129</v>
      </c>
      <c r="AF17" s="42" t="s">
        <v>128</v>
      </c>
      <c r="AG17" s="42" t="s">
        <v>132</v>
      </c>
      <c r="AH17" s="42" t="s">
        <v>130</v>
      </c>
      <c r="AI17" s="42" t="s">
        <v>129</v>
      </c>
      <c r="AJ17" s="42" t="s">
        <v>134</v>
      </c>
      <c r="AK17" s="42" t="s">
        <v>134</v>
      </c>
      <c r="AL17" s="42" t="s">
        <v>136</v>
      </c>
      <c r="AM17" s="42" t="s">
        <v>139</v>
      </c>
      <c r="AN17" s="42" t="s">
        <v>127</v>
      </c>
      <c r="AO17" s="42" t="s">
        <v>139</v>
      </c>
    </row>
    <row r="18" spans="1:41" x14ac:dyDescent="0.3">
      <c r="B18" s="5">
        <f>((B9)+(B11)+(B13)+(B15)+(B17))</f>
        <v>1</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row>
  </sheetData>
  <sheetProtection algorithmName="SHA-512" hashValue="25aBEuI74bL3mF+rRJmKWpcxFi1G24fPVCIH0zdhHDGBVdG5LVqDcTuVtA/JqqNGDzoE4zurTtf38fvCC+8NRA==" saltValue="DWWI1EsL2YBvIxEUBQmblg==" spinCount="100000" sheet="1" objects="1" scenarios="1"/>
  <mergeCells count="10">
    <mergeCell ref="B2:F2"/>
    <mergeCell ref="C4:D4"/>
    <mergeCell ref="E4:I4"/>
    <mergeCell ref="J4:L4"/>
    <mergeCell ref="M4:Q4"/>
    <mergeCell ref="AD4:AG4"/>
    <mergeCell ref="AH4:AK4"/>
    <mergeCell ref="AL4:AO4"/>
    <mergeCell ref="A3:D3"/>
    <mergeCell ref="R4:AC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9900-D540-4867-AF41-C7351E00D127}">
  <sheetPr codeName="Sheet2">
    <pageSetUpPr fitToPage="1"/>
  </sheetPr>
  <dimension ref="B2:C34"/>
  <sheetViews>
    <sheetView showGridLines="0" zoomScale="70" zoomScaleNormal="70" workbookViewId="0"/>
  </sheetViews>
  <sheetFormatPr defaultRowHeight="14.4" x14ac:dyDescent="0.3"/>
  <cols>
    <col min="1" max="1" width="4.44140625" customWidth="1"/>
    <col min="2" max="2" width="27.5546875" customWidth="1"/>
    <col min="3" max="3" width="234.109375" customWidth="1"/>
  </cols>
  <sheetData>
    <row r="2" spans="2:3" ht="51" customHeight="1" x14ac:dyDescent="0.3">
      <c r="C2" s="21"/>
    </row>
    <row r="3" spans="2:3" ht="34.799999999999997" customHeight="1" x14ac:dyDescent="0.3">
      <c r="C3" s="22" t="s">
        <v>545</v>
      </c>
    </row>
    <row r="4" spans="2:3" ht="13.2" customHeight="1" x14ac:dyDescent="0.3">
      <c r="C4" s="23"/>
    </row>
    <row r="5" spans="2:3" ht="27.6" customHeight="1" x14ac:dyDescent="0.3">
      <c r="C5" s="24" t="str">
        <f>HYPERLINK("#FRONTPAGEINTRODUCTION!A1","FRONT PAGE INTRODUCTION - Project Description and Background" )</f>
        <v>FRONT PAGE INTRODUCTION - Project Description and Background</v>
      </c>
    </row>
    <row r="6" spans="2:3" ht="12.6" customHeight="1" x14ac:dyDescent="0.3">
      <c r="C6" s="24"/>
    </row>
    <row r="7" spans="2:3" ht="18" customHeight="1" x14ac:dyDescent="0.3">
      <c r="B7" s="89" t="s">
        <v>546</v>
      </c>
      <c r="C7" s="25" t="str">
        <f>HYPERLINK("#MAINPollQuestion1!A1","POLL QUESTION 1. FULL RESULTS - NI ASSEMBLY ELECTION - POLITICAL PARTY VOTE SHARE PROJECTIONS (LT NI Tracker Poll - May 2025 - FULL RESULTS): inc. EXCLUDING Don't Knows/Not Sures" )</f>
        <v>POLL QUESTION 1. FULL RESULTS - NI ASSEMBLY ELECTION - POLITICAL PARTY VOTE SHARE PROJECTIONS (LT NI Tracker Poll - May 2025 - FULL RESULTS): inc. EXCLUDING Don't Knows/Not Sures</v>
      </c>
    </row>
    <row r="8" spans="2:3" ht="18" customHeight="1" x14ac:dyDescent="0.3">
      <c r="B8" s="89"/>
      <c r="C8" s="25" t="str">
        <f>HYPERLINK("#MAINPollQuestion1inc.DKs!A1","POLL QUESTION 1. FULL RESULTS - NI ASSEMBLY ELECTION - POLITICAL PARTY VOTE SHARE PROJECTIONS (LT NI Tracker Poll - May 2025 - FULL RESULTS): inc. Don't Knows/Not Sures" )</f>
        <v>POLL QUESTION 1. FULL RESULTS - NI ASSEMBLY ELECTION - POLITICAL PARTY VOTE SHARE PROJECTIONS (LT NI Tracker Poll - May 2025 - FULL RESULTS): inc. Don't Knows/Not Sures</v>
      </c>
    </row>
    <row r="9" spans="2:3" ht="18" customHeight="1" x14ac:dyDescent="0.3">
      <c r="B9" s="89"/>
      <c r="C9" s="26"/>
    </row>
    <row r="10" spans="2:3" ht="18" customHeight="1" x14ac:dyDescent="0.3">
      <c r="B10" s="89"/>
      <c r="C10" s="25" t="str">
        <f>HYPERLINK("#Q2.1!A1","POLL QUESTION 2 - How do you rate the performance of each of these political leaders over the past few months: 2.1 - GAVIN ROBINSON - DUP")</f>
        <v>POLL QUESTION 2 - How do you rate the performance of each of these political leaders over the past few months: 2.1 - GAVIN ROBINSON - DUP</v>
      </c>
    </row>
    <row r="11" spans="2:3" ht="18" customHeight="1" x14ac:dyDescent="0.3">
      <c r="B11" s="89"/>
      <c r="C11" s="25" t="str">
        <f>HYPERLINK("#Q2.2!A1","POLL QUESTION 2 - How do you rate the performance of each of these political leaders over the past few months: 2.2 - MICHELLE O'NEILL - Sinn Fein")</f>
        <v>POLL QUESTION 2 - How do you rate the performance of each of these political leaders over the past few months: 2.2 - MICHELLE O'NEILL - Sinn Fein</v>
      </c>
    </row>
    <row r="12" spans="2:3" ht="18" customHeight="1" x14ac:dyDescent="0.3">
      <c r="B12" s="89"/>
      <c r="C12" s="25" t="str">
        <f>HYPERLINK("#Q2.3!A1","POLL QUESTION 2 - How do you rate the performance of each of these political leaders over the past few months: 2.3 - NAOMI LONG - Alliance")</f>
        <v>POLL QUESTION 2 - How do you rate the performance of each of these political leaders over the past few months: 2.3 - NAOMI LONG - Alliance</v>
      </c>
    </row>
    <row r="13" spans="2:3" ht="18" customHeight="1" x14ac:dyDescent="0.3">
      <c r="B13" s="89"/>
      <c r="C13" s="25" t="str">
        <f>HYPERLINK("#Q2.4!A1","POLL QUESTION 2 - How do you rate the performance of each of these political leaders over the past few months: 2.4 - CLAIRE HANNA - SDLP")</f>
        <v>POLL QUESTION 2 - How do you rate the performance of each of these political leaders over the past few months: 2.4 - CLAIRE HANNA - SDLP</v>
      </c>
    </row>
    <row r="14" spans="2:3" ht="18" customHeight="1" x14ac:dyDescent="0.3">
      <c r="B14" s="89"/>
      <c r="C14" s="25" t="str">
        <f>HYPERLINK("#Q2.5!A1","POLL QUESTION 2 - How do you rate the performance of each of these political leaders over the past few months: 2.5 - JON BURROWS - UUP")</f>
        <v>POLL QUESTION 2 - How do you rate the performance of each of these political leaders over the past few months: 2.5 - JON BURROWS - UUP</v>
      </c>
    </row>
    <row r="15" spans="2:3" ht="18" customHeight="1" x14ac:dyDescent="0.3">
      <c r="B15" s="89"/>
      <c r="C15" s="25" t="str">
        <f>HYPERLINK("#Q2.6!A1","POLL QUESTION 2 - How do you rate the performance of each of these political leaders over the past few months: 2.6 - JIM ALLISTER - TUV")</f>
        <v>POLL QUESTION 2 - How do you rate the performance of each of these political leaders over the past few months: 2.6 - JIM ALLISTER - TUV</v>
      </c>
    </row>
    <row r="16" spans="2:3" ht="18" customHeight="1" x14ac:dyDescent="0.3">
      <c r="B16" s="89"/>
      <c r="C16" s="25" t="str">
        <f>HYPERLINK("#Q2.7!A1","POLL QUESTION 2 - How do you rate the performance of each of these political leaders over the past few months: 2.7 - EMMA LITTLE-PENGELLY (DUP) - Deputy First Minister")</f>
        <v>POLL QUESTION 2 - How do you rate the performance of each of these political leaders over the past few months: 2.7 - EMMA LITTLE-PENGELLY (DUP) - Deputy First Minister</v>
      </c>
    </row>
    <row r="17" spans="2:3" ht="18" customHeight="1" x14ac:dyDescent="0.3">
      <c r="B17" s="89"/>
      <c r="C17" s="25" t="str">
        <f>HYPERLINK("#Q2.8!A1","POLL QUESTION 2 - How do you rate the performance of each of these political leaders over the past few months: 2.8 - NI Executive/Assembly (scrutiny committees etc.)")</f>
        <v>POLL QUESTION 2 - How do you rate the performance of each of these political leaders over the past few months: 2.8 - NI Executive/Assembly (scrutiny committees etc.)</v>
      </c>
    </row>
    <row r="18" spans="2:3" ht="18" customHeight="1" x14ac:dyDescent="0.3">
      <c r="B18" s="89"/>
      <c r="C18" s="25" t="str">
        <f>HYPERLINK("#Q2.9!A1","POLL QUESTION 2 - How do you rate the performance of each of these political leaders over the past few months: A2.9 - MICHEÁL.MARTIN - TAOISEACH, IRELAND")</f>
        <v>POLL QUESTION 2 - How do you rate the performance of each of these political leaders over the past few months: A2.9 - MICHEÁL.MARTIN - TAOISEACH, IRELAND</v>
      </c>
    </row>
    <row r="19" spans="2:3" ht="18" customHeight="1" x14ac:dyDescent="0.3">
      <c r="B19" s="89"/>
      <c r="C19" s="25" t="str">
        <f>HYPERLINK("#Q2.10!A1","POLL QUESTION 2 - How do you rate the performance of each of these political leaders over the past few months: A2.10 - MARY-LOU MCDONALD - PRESIDENT, SINN FEIN")</f>
        <v>POLL QUESTION 2 - How do you rate the performance of each of these political leaders over the past few months: A2.10 - MARY-LOU MCDONALD - PRESIDENT, SINN FEIN</v>
      </c>
    </row>
    <row r="20" spans="2:3" ht="18" customHeight="1" x14ac:dyDescent="0.3">
      <c r="B20" s="89"/>
      <c r="C20" s="25" t="str">
        <f>HYPERLINK("#Q2.11!A1","POLL QUESTION 2 - How do you rate the performance of each of these political leaders over the past few months: 2.11 - HILARY BENN - NI Secretary of State")</f>
        <v>POLL QUESTION 2 - How do you rate the performance of each of these political leaders over the past few months: 2.11 - HILARY BENN - NI Secretary of State</v>
      </c>
    </row>
    <row r="21" spans="2:3" ht="18" customHeight="1" x14ac:dyDescent="0.3">
      <c r="B21" s="90" t="s">
        <v>547</v>
      </c>
      <c r="C21" s="25" t="str">
        <f>HYPERLINK("#Q2.12!A1","POLL QUESTION 2 - How do you rate the performance of each of these political leaders over the past few months: 2.12 - KEIR STARMER - UK Prime Minister")</f>
        <v>POLL QUESTION 2 - How do you rate the performance of each of these political leaders over the past few months: 2.12 - KEIR STARMER - UK Prime Minister</v>
      </c>
    </row>
    <row r="22" spans="2:3" ht="18" customHeight="1" x14ac:dyDescent="0.3">
      <c r="B22" s="90"/>
      <c r="C22" s="26"/>
    </row>
    <row r="23" spans="2:3" ht="18" customHeight="1" x14ac:dyDescent="0.3">
      <c r="B23" s="90"/>
      <c r="C23" s="25" t="str">
        <f>HYPERLINK("#Q3!A1","POLL QUESTION 3. - MLA SALARIES: If you were setting the salary for an MLA - which salary band below, do you think is the most appropriate and fair for an MLA's annual salary?")</f>
        <v>POLL QUESTION 3. - MLA SALARIES: If you were setting the salary for an MLA - which salary band below, do you think is the most appropriate and fair for an MLA's annual salary?</v>
      </c>
    </row>
    <row r="24" spans="2:3" ht="18" customHeight="1" x14ac:dyDescent="0.3">
      <c r="B24" s="90"/>
      <c r="C24" s="26"/>
    </row>
    <row r="25" spans="2:3" ht="18" customHeight="1" x14ac:dyDescent="0.3">
      <c r="B25" s="90"/>
      <c r="C25" s="25" t="str">
        <f>HYPERLINK("#Q4!A1","POLL QUESTION 4. GERRY ADAMS: Do you believe that Gerry Adams when he says he was never a member of the IRA?" )</f>
        <v>POLL QUESTION 4. GERRY ADAMS: Do you believe that Gerry Adams when he says he was never a member of the IRA?</v>
      </c>
    </row>
    <row r="26" spans="2:3" ht="18" customHeight="1" x14ac:dyDescent="0.3">
      <c r="B26" s="90"/>
      <c r="C26" s="25" t="str">
        <f>HYPERLINK("#Q4A!A1","POLL QUESTION 4A. GERRY ADAMS: Does your view/belief as to whether or not Gerry Adams was a member of the IRA, make you more inclined, less inclined, or makes no difference, to the possibility of you voting for Sinn Féin at an election?" )</f>
        <v>POLL QUESTION 4A. GERRY ADAMS: Does your view/belief as to whether or not Gerry Adams was a member of the IRA, make you more inclined, less inclined, or makes no difference, to the possibility of you voting for Sinn Féin at an election?</v>
      </c>
    </row>
    <row r="27" spans="2:3" ht="18" customHeight="1" x14ac:dyDescent="0.3">
      <c r="B27" s="90"/>
      <c r="C27" s="26"/>
    </row>
    <row r="28" spans="2:3" ht="18" customHeight="1" x14ac:dyDescent="0.3">
      <c r="B28" s="90"/>
      <c r="C28" s="25" t="str">
        <f>HYPERLINK("#Q5!A1","POLL QUESTION 5. EUROPEAN UNION: If a UK Referendum were held today re. rejoining or staying-out of the European Union (EU), what way would you vote?" )</f>
        <v>POLL QUESTION 5. EUROPEAN UNION: If a UK Referendum were held today re. rejoining or staying-out of the European Union (EU), what way would you vote?</v>
      </c>
    </row>
    <row r="29" spans="2:3" ht="18" customHeight="1" x14ac:dyDescent="0.3">
      <c r="B29" s="90"/>
      <c r="C29" s="26"/>
    </row>
    <row r="30" spans="2:3" ht="18" customHeight="1" x14ac:dyDescent="0.3">
      <c r="B30" s="90"/>
      <c r="C30" s="25" t="str">
        <f>HYPERLINK("#Q6!A1","POLL QUESTION 6. DONALD TRUMP: The US President may visit Ireland later this year, and as such, may also visit Northern Ireland. In this context, would you support a visit by President Trump to Northern Ireland?" )</f>
        <v>POLL QUESTION 6. DONALD TRUMP: The US President may visit Ireland later this year, and as such, may also visit Northern Ireland. In this context, would you support a visit by President Trump to Northern Ireland?</v>
      </c>
    </row>
    <row r="31" spans="2:3" ht="18" customHeight="1" x14ac:dyDescent="0.3">
      <c r="B31" s="90"/>
      <c r="C31" s="26"/>
    </row>
    <row r="32" spans="2:3" ht="18" customHeight="1" x14ac:dyDescent="0.3">
      <c r="C32" s="25" t="str">
        <f>HYPERLINK("#Q7!A1","POLL QUESTION 7. POTHOLES: Are you a motorist - If so, has your vehicle suffered any damage as a result of potholes on Northern Ireland's roads?" )</f>
        <v>POLL QUESTION 7. POTHOLES: Are you a motorist - If so, has your vehicle suffered any damage as a result of potholes on Northern Ireland's roads?</v>
      </c>
    </row>
    <row r="33" spans="3:3" ht="18" customHeight="1" x14ac:dyDescent="0.3">
      <c r="C33" s="25"/>
    </row>
    <row r="34" spans="3:3" ht="18" customHeight="1" x14ac:dyDescent="0.3">
      <c r="C34" s="25"/>
    </row>
  </sheetData>
  <sheetProtection algorithmName="SHA-512" hashValue="JM6PM7oxZVmbgGEHLxjGuPtwODwyq7mZoCOtaeZLAbC1zqJGflCz1XGtyZT1EdCg98Ei+gvJZrxG9tXD0OiHKA==" saltValue="J8fi15eusIEk2vWbXMAbpQ==" spinCount="100000" sheet="1" objects="1" scenarios="1"/>
  <mergeCells count="2">
    <mergeCell ref="B7:B20"/>
    <mergeCell ref="B21:B31"/>
  </mergeCells>
  <pageMargins left="0.7" right="0.7" top="0.75" bottom="0.75" header="0.3" footer="0.3"/>
  <pageSetup paperSize="9"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AO16"/>
  <sheetViews>
    <sheetView showGridLines="0" workbookViewId="0"/>
  </sheetViews>
  <sheetFormatPr defaultColWidth="10.88671875" defaultRowHeight="14.4" x14ac:dyDescent="0.3"/>
  <cols>
    <col min="1" max="1" width="50"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8"/>
      <c r="J2" s="28"/>
      <c r="K2" s="28"/>
      <c r="L2" s="28"/>
      <c r="M2" s="28"/>
      <c r="N2" s="28"/>
      <c r="O2" s="28"/>
      <c r="P2" s="29"/>
      <c r="Q2" s="29"/>
    </row>
    <row r="3" spans="1:41" ht="90.6" customHeight="1" x14ac:dyDescent="0.4">
      <c r="A3" s="99" t="s">
        <v>588</v>
      </c>
      <c r="B3" s="99"/>
      <c r="C3" s="99"/>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1"/>
      <c r="AF3" s="31"/>
      <c r="AH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7" t="s">
        <v>577</v>
      </c>
      <c r="AM4" s="97"/>
      <c r="AN4" s="97"/>
      <c r="AO4" s="97"/>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235</v>
      </c>
      <c r="D7" s="41" t="s">
        <v>58</v>
      </c>
      <c r="E7" s="41" t="s">
        <v>59</v>
      </c>
      <c r="F7" s="41" t="s">
        <v>80</v>
      </c>
      <c r="G7" s="41" t="s">
        <v>113</v>
      </c>
      <c r="H7" s="41" t="s">
        <v>61</v>
      </c>
      <c r="I7" s="41" t="s">
        <v>24</v>
      </c>
      <c r="J7" s="41" t="s">
        <v>64</v>
      </c>
      <c r="K7" s="41" t="s">
        <v>301</v>
      </c>
      <c r="L7" s="41" t="s">
        <v>240</v>
      </c>
      <c r="M7" s="41" t="s">
        <v>24</v>
      </c>
      <c r="N7" s="41" t="s">
        <v>241</v>
      </c>
      <c r="O7" s="41" t="s">
        <v>242</v>
      </c>
      <c r="P7" s="41" t="s">
        <v>31</v>
      </c>
      <c r="Q7" s="41" t="s">
        <v>243</v>
      </c>
      <c r="R7" s="41" t="s">
        <v>305</v>
      </c>
      <c r="S7" s="41" t="s">
        <v>351</v>
      </c>
      <c r="T7" s="41" t="s">
        <v>306</v>
      </c>
      <c r="U7" s="41" t="s">
        <v>287</v>
      </c>
      <c r="V7" s="41" t="s">
        <v>144</v>
      </c>
      <c r="W7" s="41" t="s">
        <v>74</v>
      </c>
      <c r="X7" s="41" t="s">
        <v>75</v>
      </c>
      <c r="Y7" s="41" t="s">
        <v>173</v>
      </c>
      <c r="Z7" s="41" t="s">
        <v>41</v>
      </c>
      <c r="AA7" s="41" t="s">
        <v>76</v>
      </c>
      <c r="AB7" s="41" t="s">
        <v>43</v>
      </c>
      <c r="AC7" s="41" t="s">
        <v>172</v>
      </c>
      <c r="AD7" s="41" t="s">
        <v>479</v>
      </c>
      <c r="AE7" s="41" t="s">
        <v>308</v>
      </c>
      <c r="AF7" s="41" t="s">
        <v>247</v>
      </c>
      <c r="AG7" s="41" t="s">
        <v>186</v>
      </c>
      <c r="AH7" s="41" t="s">
        <v>248</v>
      </c>
      <c r="AI7" s="41" t="s">
        <v>83</v>
      </c>
      <c r="AJ7" s="41" t="s">
        <v>84</v>
      </c>
      <c r="AK7" s="41" t="s">
        <v>41</v>
      </c>
      <c r="AL7" s="41" t="s">
        <v>308</v>
      </c>
      <c r="AM7" s="41" t="s">
        <v>87</v>
      </c>
      <c r="AN7" s="41" t="s">
        <v>43</v>
      </c>
      <c r="AO7" s="41" t="s">
        <v>89</v>
      </c>
    </row>
    <row r="8" spans="1:41" ht="19.95" customHeight="1" x14ac:dyDescent="0.35">
      <c r="A8" s="38" t="s">
        <v>505</v>
      </c>
      <c r="B8" s="39" t="s">
        <v>506</v>
      </c>
      <c r="C8" s="39" t="s">
        <v>362</v>
      </c>
      <c r="D8" s="39" t="s">
        <v>282</v>
      </c>
      <c r="E8" s="39" t="s">
        <v>358</v>
      </c>
      <c r="F8" s="39" t="s">
        <v>286</v>
      </c>
      <c r="G8" s="39" t="s">
        <v>198</v>
      </c>
      <c r="H8" s="39" t="s">
        <v>259</v>
      </c>
      <c r="I8" s="39" t="s">
        <v>256</v>
      </c>
      <c r="J8" s="39" t="s">
        <v>394</v>
      </c>
      <c r="K8" s="39" t="s">
        <v>53</v>
      </c>
      <c r="L8" s="39" t="s">
        <v>144</v>
      </c>
      <c r="M8" s="39" t="s">
        <v>151</v>
      </c>
      <c r="N8" s="39" t="s">
        <v>183</v>
      </c>
      <c r="O8" s="39" t="s">
        <v>178</v>
      </c>
      <c r="P8" s="39" t="s">
        <v>284</v>
      </c>
      <c r="Q8" s="39" t="s">
        <v>96</v>
      </c>
      <c r="R8" s="39" t="s">
        <v>85</v>
      </c>
      <c r="S8" s="39" t="s">
        <v>154</v>
      </c>
      <c r="T8" s="39" t="s">
        <v>177</v>
      </c>
      <c r="U8" s="39" t="s">
        <v>146</v>
      </c>
      <c r="V8" s="39" t="s">
        <v>106</v>
      </c>
      <c r="W8" s="39" t="s">
        <v>288</v>
      </c>
      <c r="X8" s="39" t="s">
        <v>104</v>
      </c>
      <c r="Y8" s="39" t="s">
        <v>107</v>
      </c>
      <c r="Z8" s="39" t="s">
        <v>109</v>
      </c>
      <c r="AA8" s="39" t="s">
        <v>173</v>
      </c>
      <c r="AB8" s="39" t="s">
        <v>177</v>
      </c>
      <c r="AC8" s="39" t="s">
        <v>54</v>
      </c>
      <c r="AD8" s="39" t="s">
        <v>507</v>
      </c>
      <c r="AE8" s="39" t="s">
        <v>205</v>
      </c>
      <c r="AF8" s="39" t="s">
        <v>54</v>
      </c>
      <c r="AG8" s="39" t="s">
        <v>105</v>
      </c>
      <c r="AH8" s="39" t="s">
        <v>508</v>
      </c>
      <c r="AI8" s="39" t="s">
        <v>190</v>
      </c>
      <c r="AJ8" s="39" t="s">
        <v>105</v>
      </c>
      <c r="AK8" s="39" t="s">
        <v>105</v>
      </c>
      <c r="AL8" s="39" t="s">
        <v>509</v>
      </c>
      <c r="AM8" s="39" t="s">
        <v>205</v>
      </c>
      <c r="AN8" s="39" t="s">
        <v>111</v>
      </c>
      <c r="AO8" s="39" t="s">
        <v>190</v>
      </c>
    </row>
    <row r="9" spans="1:41" ht="19.95" customHeight="1" x14ac:dyDescent="0.35">
      <c r="A9" s="40" t="s">
        <v>510</v>
      </c>
      <c r="B9" s="41" t="s">
        <v>125</v>
      </c>
      <c r="C9" s="41" t="s">
        <v>118</v>
      </c>
      <c r="D9" s="41" t="s">
        <v>328</v>
      </c>
      <c r="E9" s="41" t="s">
        <v>124</v>
      </c>
      <c r="F9" s="41" t="s">
        <v>265</v>
      </c>
      <c r="G9" s="41" t="s">
        <v>281</v>
      </c>
      <c r="H9" s="41" t="s">
        <v>164</v>
      </c>
      <c r="I9" s="41" t="s">
        <v>165</v>
      </c>
      <c r="J9" s="41" t="s">
        <v>157</v>
      </c>
      <c r="K9" s="41" t="s">
        <v>164</v>
      </c>
      <c r="L9" s="41" t="s">
        <v>165</v>
      </c>
      <c r="M9" s="41" t="s">
        <v>115</v>
      </c>
      <c r="N9" s="41" t="s">
        <v>267</v>
      </c>
      <c r="O9" s="41" t="s">
        <v>125</v>
      </c>
      <c r="P9" s="41" t="s">
        <v>268</v>
      </c>
      <c r="Q9" s="41" t="s">
        <v>157</v>
      </c>
      <c r="R9" s="41" t="s">
        <v>135</v>
      </c>
      <c r="S9" s="41" t="s">
        <v>126</v>
      </c>
      <c r="T9" s="41" t="s">
        <v>134</v>
      </c>
      <c r="U9" s="41" t="s">
        <v>266</v>
      </c>
      <c r="V9" s="41" t="s">
        <v>130</v>
      </c>
      <c r="W9" s="41" t="s">
        <v>511</v>
      </c>
      <c r="X9" s="41" t="s">
        <v>136</v>
      </c>
      <c r="Y9" s="41" t="s">
        <v>135</v>
      </c>
      <c r="Z9" s="41" t="s">
        <v>161</v>
      </c>
      <c r="AA9" s="41" t="s">
        <v>391</v>
      </c>
      <c r="AB9" s="41" t="s">
        <v>195</v>
      </c>
      <c r="AC9" s="41" t="s">
        <v>116</v>
      </c>
      <c r="AD9" s="41" t="s">
        <v>224</v>
      </c>
      <c r="AE9" s="41" t="s">
        <v>134</v>
      </c>
      <c r="AF9" s="41" t="s">
        <v>134</v>
      </c>
      <c r="AG9" s="41" t="s">
        <v>212</v>
      </c>
      <c r="AH9" s="41" t="s">
        <v>400</v>
      </c>
      <c r="AI9" s="41" t="s">
        <v>163</v>
      </c>
      <c r="AJ9" s="41" t="s">
        <v>180</v>
      </c>
      <c r="AK9" s="41" t="s">
        <v>321</v>
      </c>
      <c r="AL9" s="41" t="s">
        <v>181</v>
      </c>
      <c r="AM9" s="41" t="s">
        <v>122</v>
      </c>
      <c r="AN9" s="41" t="s">
        <v>133</v>
      </c>
      <c r="AO9" s="41" t="s">
        <v>128</v>
      </c>
    </row>
    <row r="10" spans="1:41" ht="19.95" customHeight="1" x14ac:dyDescent="0.35">
      <c r="A10" s="38" t="s">
        <v>495</v>
      </c>
      <c r="B10" s="39" t="s">
        <v>496</v>
      </c>
      <c r="C10" s="39" t="s">
        <v>497</v>
      </c>
      <c r="D10" s="39" t="s">
        <v>421</v>
      </c>
      <c r="E10" s="39" t="s">
        <v>68</v>
      </c>
      <c r="F10" s="39" t="s">
        <v>203</v>
      </c>
      <c r="G10" s="39" t="s">
        <v>292</v>
      </c>
      <c r="H10" s="39" t="s">
        <v>383</v>
      </c>
      <c r="I10" s="39" t="s">
        <v>306</v>
      </c>
      <c r="J10" s="39" t="s">
        <v>31</v>
      </c>
      <c r="K10" s="39" t="s">
        <v>47</v>
      </c>
      <c r="L10" s="39" t="s">
        <v>262</v>
      </c>
      <c r="M10" s="39" t="s">
        <v>263</v>
      </c>
      <c r="N10" s="39" t="s">
        <v>176</v>
      </c>
      <c r="O10" s="39" t="s">
        <v>288</v>
      </c>
      <c r="P10" s="39" t="s">
        <v>374</v>
      </c>
      <c r="Q10" s="39" t="s">
        <v>208</v>
      </c>
      <c r="R10" s="39" t="s">
        <v>404</v>
      </c>
      <c r="S10" s="39" t="s">
        <v>205</v>
      </c>
      <c r="T10" s="39" t="s">
        <v>375</v>
      </c>
      <c r="U10" s="39" t="s">
        <v>192</v>
      </c>
      <c r="V10" s="39" t="s">
        <v>324</v>
      </c>
      <c r="W10" s="39" t="s">
        <v>111</v>
      </c>
      <c r="X10" s="39" t="s">
        <v>147</v>
      </c>
      <c r="Y10" s="39" t="s">
        <v>105</v>
      </c>
      <c r="Z10" s="39" t="s">
        <v>105</v>
      </c>
      <c r="AA10" s="39" t="s">
        <v>88</v>
      </c>
      <c r="AB10" s="39" t="s">
        <v>106</v>
      </c>
      <c r="AC10" s="39" t="s">
        <v>147</v>
      </c>
      <c r="AD10" s="39" t="s">
        <v>341</v>
      </c>
      <c r="AE10" s="39" t="s">
        <v>498</v>
      </c>
      <c r="AF10" s="39" t="s">
        <v>262</v>
      </c>
      <c r="AG10" s="39" t="s">
        <v>76</v>
      </c>
      <c r="AH10" s="39" t="s">
        <v>155</v>
      </c>
      <c r="AI10" s="39" t="s">
        <v>499</v>
      </c>
      <c r="AJ10" s="39" t="s">
        <v>101</v>
      </c>
      <c r="AK10" s="39" t="s">
        <v>177</v>
      </c>
      <c r="AL10" s="39" t="s">
        <v>277</v>
      </c>
      <c r="AM10" s="39" t="s">
        <v>325</v>
      </c>
      <c r="AN10" s="39" t="s">
        <v>108</v>
      </c>
      <c r="AO10" s="39" t="s">
        <v>500</v>
      </c>
    </row>
    <row r="11" spans="1:41" ht="19.95" customHeight="1" x14ac:dyDescent="0.35">
      <c r="A11" s="40" t="s">
        <v>501</v>
      </c>
      <c r="B11" s="41" t="s">
        <v>367</v>
      </c>
      <c r="C11" s="42">
        <v>0.65</v>
      </c>
      <c r="D11" s="42" t="s">
        <v>279</v>
      </c>
      <c r="E11" s="42">
        <v>0.63</v>
      </c>
      <c r="F11" s="42">
        <v>0.61</v>
      </c>
      <c r="G11" s="42" t="s">
        <v>196</v>
      </c>
      <c r="H11" s="42">
        <v>0.56000000000000005</v>
      </c>
      <c r="I11" s="42">
        <v>0.61</v>
      </c>
      <c r="J11" s="42">
        <v>0.66</v>
      </c>
      <c r="K11" s="42" t="s">
        <v>279</v>
      </c>
      <c r="L11" s="42">
        <v>0.6</v>
      </c>
      <c r="M11" s="42" t="s">
        <v>181</v>
      </c>
      <c r="N11" s="42" t="s">
        <v>389</v>
      </c>
      <c r="O11" s="42" t="s">
        <v>133</v>
      </c>
      <c r="P11" s="42" t="s">
        <v>321</v>
      </c>
      <c r="Q11" s="42" t="s">
        <v>471</v>
      </c>
      <c r="R11" s="42" t="s">
        <v>470</v>
      </c>
      <c r="S11" s="42" t="s">
        <v>132</v>
      </c>
      <c r="T11" s="42" t="s">
        <v>483</v>
      </c>
      <c r="U11" s="42">
        <v>0.38</v>
      </c>
      <c r="V11" s="42" t="s">
        <v>502</v>
      </c>
      <c r="W11" s="42">
        <v>7.0000000000000007E-2</v>
      </c>
      <c r="X11" s="42" t="s">
        <v>503</v>
      </c>
      <c r="Y11" s="42">
        <v>0.64</v>
      </c>
      <c r="Z11" s="42">
        <v>0.57999999999999996</v>
      </c>
      <c r="AA11" s="42" t="s">
        <v>328</v>
      </c>
      <c r="AB11" s="42" t="s">
        <v>120</v>
      </c>
      <c r="AC11" s="42" t="s">
        <v>464</v>
      </c>
      <c r="AD11" s="42" t="s">
        <v>119</v>
      </c>
      <c r="AE11" s="42" t="s">
        <v>504</v>
      </c>
      <c r="AF11" s="42" t="s">
        <v>503</v>
      </c>
      <c r="AG11" s="42" t="s">
        <v>388</v>
      </c>
      <c r="AH11" s="42" t="s">
        <v>131</v>
      </c>
      <c r="AI11" s="42" t="s">
        <v>484</v>
      </c>
      <c r="AJ11" s="42">
        <v>0.8</v>
      </c>
      <c r="AK11" s="42" t="s">
        <v>227</v>
      </c>
      <c r="AL11" s="42" t="s">
        <v>119</v>
      </c>
      <c r="AM11" s="42" t="s">
        <v>181</v>
      </c>
      <c r="AN11" s="42" t="s">
        <v>166</v>
      </c>
      <c r="AO11" s="42" t="s">
        <v>484</v>
      </c>
    </row>
    <row r="12" spans="1:41" ht="19.95" customHeight="1" x14ac:dyDescent="0.35">
      <c r="A12" s="38" t="s">
        <v>512</v>
      </c>
      <c r="B12" s="39" t="s">
        <v>44</v>
      </c>
      <c r="C12" s="39" t="s">
        <v>258</v>
      </c>
      <c r="D12" s="39" t="s">
        <v>214</v>
      </c>
      <c r="E12" s="39" t="s">
        <v>85</v>
      </c>
      <c r="F12" s="39" t="s">
        <v>85</v>
      </c>
      <c r="G12" s="39" t="s">
        <v>42</v>
      </c>
      <c r="H12" s="39" t="s">
        <v>54</v>
      </c>
      <c r="I12" s="39" t="s">
        <v>85</v>
      </c>
      <c r="J12" s="39" t="s">
        <v>205</v>
      </c>
      <c r="K12" s="39" t="s">
        <v>174</v>
      </c>
      <c r="L12" s="39" t="s">
        <v>205</v>
      </c>
      <c r="M12" s="39" t="s">
        <v>88</v>
      </c>
      <c r="N12" s="39" t="s">
        <v>42</v>
      </c>
      <c r="O12" s="39" t="s">
        <v>42</v>
      </c>
      <c r="P12" s="39" t="s">
        <v>215</v>
      </c>
      <c r="Q12" s="39" t="s">
        <v>42</v>
      </c>
      <c r="R12" s="39" t="s">
        <v>177</v>
      </c>
      <c r="S12" s="39" t="s">
        <v>222</v>
      </c>
      <c r="T12" s="39" t="s">
        <v>106</v>
      </c>
      <c r="U12" s="39" t="s">
        <v>76</v>
      </c>
      <c r="V12" s="39" t="s">
        <v>107</v>
      </c>
      <c r="W12" s="39" t="s">
        <v>108</v>
      </c>
      <c r="X12" s="39" t="s">
        <v>106</v>
      </c>
      <c r="Y12" s="39" t="s">
        <v>107</v>
      </c>
      <c r="Z12" s="39" t="s">
        <v>109</v>
      </c>
      <c r="AA12" s="39" t="s">
        <v>104</v>
      </c>
      <c r="AB12" s="39" t="s">
        <v>106</v>
      </c>
      <c r="AC12" s="39" t="s">
        <v>107</v>
      </c>
      <c r="AD12" s="39" t="s">
        <v>95</v>
      </c>
      <c r="AE12" s="39" t="s">
        <v>173</v>
      </c>
      <c r="AF12" s="39" t="s">
        <v>109</v>
      </c>
      <c r="AG12" s="39" t="s">
        <v>107</v>
      </c>
      <c r="AH12" s="39" t="s">
        <v>286</v>
      </c>
      <c r="AI12" s="39" t="s">
        <v>40</v>
      </c>
      <c r="AJ12" s="39" t="s">
        <v>109</v>
      </c>
      <c r="AK12" s="39" t="s">
        <v>104</v>
      </c>
      <c r="AL12" s="39" t="s">
        <v>189</v>
      </c>
      <c r="AM12" s="39" t="s">
        <v>177</v>
      </c>
      <c r="AN12" s="39" t="s">
        <v>107</v>
      </c>
      <c r="AO12" s="39" t="s">
        <v>214</v>
      </c>
    </row>
    <row r="13" spans="1:41" ht="19.95" customHeight="1" x14ac:dyDescent="0.35">
      <c r="A13" s="40" t="s">
        <v>513</v>
      </c>
      <c r="B13" s="41" t="s">
        <v>135</v>
      </c>
      <c r="C13" s="41" t="s">
        <v>163</v>
      </c>
      <c r="D13" s="41" t="s">
        <v>134</v>
      </c>
      <c r="E13" s="41" t="s">
        <v>134</v>
      </c>
      <c r="F13" s="41" t="s">
        <v>141</v>
      </c>
      <c r="G13" s="41" t="s">
        <v>128</v>
      </c>
      <c r="H13" s="41" t="s">
        <v>139</v>
      </c>
      <c r="I13" s="41" t="s">
        <v>135</v>
      </c>
      <c r="J13" s="41" t="s">
        <v>134</v>
      </c>
      <c r="K13" s="41" t="s">
        <v>135</v>
      </c>
      <c r="L13" s="41" t="s">
        <v>128</v>
      </c>
      <c r="M13" s="41" t="s">
        <v>139</v>
      </c>
      <c r="N13" s="41" t="s">
        <v>134</v>
      </c>
      <c r="O13" s="41" t="s">
        <v>163</v>
      </c>
      <c r="P13" s="41" t="s">
        <v>128</v>
      </c>
      <c r="Q13" s="41" t="s">
        <v>128</v>
      </c>
      <c r="R13" s="41" t="s">
        <v>130</v>
      </c>
      <c r="S13" s="41" t="s">
        <v>132</v>
      </c>
      <c r="T13" s="41" t="s">
        <v>136</v>
      </c>
      <c r="U13" s="41" t="s">
        <v>161</v>
      </c>
      <c r="V13" s="41" t="s">
        <v>136</v>
      </c>
      <c r="W13" s="41" t="s">
        <v>139</v>
      </c>
      <c r="X13" s="41" t="s">
        <v>134</v>
      </c>
      <c r="Y13" s="41" t="s">
        <v>123</v>
      </c>
      <c r="Z13" s="41" t="s">
        <v>122</v>
      </c>
      <c r="AA13" s="41" t="s">
        <v>127</v>
      </c>
      <c r="AB13" s="41" t="s">
        <v>180</v>
      </c>
      <c r="AC13" s="41" t="s">
        <v>130</v>
      </c>
      <c r="AD13" s="41" t="s">
        <v>123</v>
      </c>
      <c r="AE13" s="41" t="s">
        <v>139</v>
      </c>
      <c r="AF13" s="41" t="s">
        <v>130</v>
      </c>
      <c r="AG13" s="41" t="s">
        <v>129</v>
      </c>
      <c r="AH13" s="41" t="s">
        <v>132</v>
      </c>
      <c r="AI13" s="41" t="s">
        <v>129</v>
      </c>
      <c r="AJ13" s="41" t="s">
        <v>134</v>
      </c>
      <c r="AK13" s="41" t="s">
        <v>127</v>
      </c>
      <c r="AL13" s="41" t="s">
        <v>163</v>
      </c>
      <c r="AM13" s="41" t="s">
        <v>135</v>
      </c>
      <c r="AN13" s="41" t="s">
        <v>135</v>
      </c>
      <c r="AO13" s="41" t="s">
        <v>134</v>
      </c>
    </row>
    <row r="14" spans="1:41" ht="19.95" customHeight="1" x14ac:dyDescent="0.35">
      <c r="A14" s="38" t="s">
        <v>514</v>
      </c>
      <c r="B14" s="39" t="s">
        <v>177</v>
      </c>
      <c r="C14" s="39" t="s">
        <v>111</v>
      </c>
      <c r="D14" s="39" t="s">
        <v>106</v>
      </c>
      <c r="E14" s="39" t="s">
        <v>108</v>
      </c>
      <c r="F14" s="39" t="s">
        <v>109</v>
      </c>
      <c r="G14" s="39" t="s">
        <v>104</v>
      </c>
      <c r="H14" s="39" t="s">
        <v>104</v>
      </c>
      <c r="I14" s="39" t="s">
        <v>104</v>
      </c>
      <c r="J14" s="39" t="s">
        <v>107</v>
      </c>
      <c r="K14" s="39" t="s">
        <v>175</v>
      </c>
      <c r="L14" s="39" t="s">
        <v>107</v>
      </c>
      <c r="M14" s="39" t="s">
        <v>104</v>
      </c>
      <c r="N14" s="39" t="s">
        <v>104</v>
      </c>
      <c r="O14" s="39" t="s">
        <v>106</v>
      </c>
      <c r="P14" s="39" t="s">
        <v>107</v>
      </c>
      <c r="Q14" s="39" t="s">
        <v>108</v>
      </c>
      <c r="R14" s="39" t="s">
        <v>106</v>
      </c>
      <c r="S14" s="39" t="s">
        <v>107</v>
      </c>
      <c r="T14" s="39" t="s">
        <v>104</v>
      </c>
      <c r="U14" s="39" t="s">
        <v>104</v>
      </c>
      <c r="V14" s="39" t="s">
        <v>104</v>
      </c>
      <c r="W14" s="39" t="s">
        <v>104</v>
      </c>
      <c r="X14" s="39" t="s">
        <v>104</v>
      </c>
      <c r="Y14" s="39" t="s">
        <v>109</v>
      </c>
      <c r="Z14" s="39" t="s">
        <v>107</v>
      </c>
      <c r="AA14" s="39" t="s">
        <v>104</v>
      </c>
      <c r="AB14" s="39" t="s">
        <v>104</v>
      </c>
      <c r="AC14" s="39" t="s">
        <v>104</v>
      </c>
      <c r="AD14" s="39" t="s">
        <v>107</v>
      </c>
      <c r="AE14" s="39" t="s">
        <v>111</v>
      </c>
      <c r="AF14" s="39" t="s">
        <v>107</v>
      </c>
      <c r="AG14" s="39" t="s">
        <v>104</v>
      </c>
      <c r="AH14" s="39" t="s">
        <v>107</v>
      </c>
      <c r="AI14" s="39" t="s">
        <v>111</v>
      </c>
      <c r="AJ14" s="39" t="s">
        <v>104</v>
      </c>
      <c r="AK14" s="39" t="s">
        <v>104</v>
      </c>
      <c r="AL14" s="39" t="s">
        <v>106</v>
      </c>
      <c r="AM14" s="39" t="s">
        <v>109</v>
      </c>
      <c r="AN14" s="39" t="s">
        <v>104</v>
      </c>
      <c r="AO14" s="39" t="s">
        <v>106</v>
      </c>
    </row>
    <row r="15" spans="1:41" ht="19.95" customHeight="1" x14ac:dyDescent="0.35">
      <c r="A15" s="40" t="s">
        <v>515</v>
      </c>
      <c r="B15" s="41" t="s">
        <v>136</v>
      </c>
      <c r="C15" s="41" t="s">
        <v>136</v>
      </c>
      <c r="D15" s="41" t="s">
        <v>127</v>
      </c>
      <c r="E15" s="41" t="s">
        <v>136</v>
      </c>
      <c r="F15" s="41" t="s">
        <v>130</v>
      </c>
      <c r="G15" s="41" t="s">
        <v>127</v>
      </c>
      <c r="H15" s="41" t="s">
        <v>127</v>
      </c>
      <c r="I15" s="41" t="s">
        <v>127</v>
      </c>
      <c r="J15" s="41" t="s">
        <v>127</v>
      </c>
      <c r="K15" s="41" t="s">
        <v>136</v>
      </c>
      <c r="L15" s="41" t="s">
        <v>127</v>
      </c>
      <c r="M15" s="41" t="s">
        <v>127</v>
      </c>
      <c r="N15" s="41" t="s">
        <v>127</v>
      </c>
      <c r="O15" s="41" t="s">
        <v>130</v>
      </c>
      <c r="P15" s="41" t="s">
        <v>136</v>
      </c>
      <c r="Q15" s="41" t="s">
        <v>130</v>
      </c>
      <c r="R15" s="41" t="s">
        <v>136</v>
      </c>
      <c r="S15" s="41" t="s">
        <v>127</v>
      </c>
      <c r="T15" s="41" t="s">
        <v>127</v>
      </c>
      <c r="U15" s="41" t="s">
        <v>127</v>
      </c>
      <c r="V15" s="41" t="s">
        <v>127</v>
      </c>
      <c r="W15" s="41" t="s">
        <v>127</v>
      </c>
      <c r="X15" s="41" t="s">
        <v>136</v>
      </c>
      <c r="Y15" s="41" t="s">
        <v>161</v>
      </c>
      <c r="Z15" s="41" t="s">
        <v>134</v>
      </c>
      <c r="AA15" s="41" t="s">
        <v>127</v>
      </c>
      <c r="AB15" s="41" t="s">
        <v>127</v>
      </c>
      <c r="AC15" s="41" t="s">
        <v>136</v>
      </c>
      <c r="AD15" s="41" t="s">
        <v>127</v>
      </c>
      <c r="AE15" s="41" t="s">
        <v>136</v>
      </c>
      <c r="AF15" s="41" t="s">
        <v>127</v>
      </c>
      <c r="AG15" s="41" t="s">
        <v>136</v>
      </c>
      <c r="AH15" s="41" t="s">
        <v>127</v>
      </c>
      <c r="AI15" s="41" t="s">
        <v>136</v>
      </c>
      <c r="AJ15" s="41" t="s">
        <v>127</v>
      </c>
      <c r="AK15" s="41" t="s">
        <v>127</v>
      </c>
      <c r="AL15" s="41" t="s">
        <v>136</v>
      </c>
      <c r="AM15" s="41" t="s">
        <v>130</v>
      </c>
      <c r="AN15" s="41" t="s">
        <v>127</v>
      </c>
      <c r="AO15" s="41" t="s">
        <v>127</v>
      </c>
    </row>
    <row r="16" spans="1:41" x14ac:dyDescent="0.3">
      <c r="B16" s="5">
        <f>((B9)+(B11)+(B13)+(B15))</f>
        <v>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sheetData>
  <sheetProtection algorithmName="SHA-512" hashValue="vPLn2XLOAkLq0nTvSLbnyrqVj9Lk1III1LGCDE4YxP+vmYGa06VMN/o3rjSlGq3ENVVI1/tv1oH6n02P4TDH3w==" saltValue="hEACrPsc54/3IcimpyM16g==" spinCount="100000" sheet="1" objects="1" scenarios="1"/>
  <mergeCells count="10">
    <mergeCell ref="B2:F2"/>
    <mergeCell ref="C4:D4"/>
    <mergeCell ref="E4:I4"/>
    <mergeCell ref="J4:L4"/>
    <mergeCell ref="A3:C3"/>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O14"/>
  <sheetViews>
    <sheetView showGridLines="0" workbookViewId="0"/>
  </sheetViews>
  <sheetFormatPr defaultColWidth="10.88671875" defaultRowHeight="14.4" x14ac:dyDescent="0.3"/>
  <cols>
    <col min="1" max="1" width="50"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8"/>
      <c r="J2" s="28"/>
      <c r="K2" s="28"/>
      <c r="L2" s="28"/>
      <c r="M2" s="28"/>
      <c r="N2" s="28"/>
      <c r="O2" s="28"/>
      <c r="P2" s="29"/>
      <c r="Q2" s="29"/>
    </row>
    <row r="3" spans="1:41" ht="107.4" customHeight="1" x14ac:dyDescent="0.4">
      <c r="A3" s="99" t="s">
        <v>589</v>
      </c>
      <c r="B3" s="99"/>
      <c r="C3" s="99"/>
      <c r="D3" s="99"/>
      <c r="E3" s="30"/>
      <c r="F3" s="30"/>
      <c r="G3" s="30"/>
      <c r="H3" s="30"/>
      <c r="I3" s="30"/>
      <c r="J3" s="30"/>
      <c r="K3" s="30"/>
      <c r="L3" s="30"/>
      <c r="M3" s="30"/>
      <c r="N3" s="30"/>
      <c r="O3" s="30"/>
      <c r="P3" s="30"/>
      <c r="Q3" s="30"/>
      <c r="R3" s="30"/>
      <c r="S3" s="30"/>
      <c r="T3" s="30"/>
      <c r="U3" s="30"/>
      <c r="V3" s="30"/>
      <c r="W3" s="30"/>
      <c r="X3" s="30"/>
      <c r="Y3" s="30"/>
      <c r="Z3" s="30"/>
      <c r="AA3" s="30"/>
      <c r="AB3" s="30"/>
      <c r="AC3" s="30"/>
      <c r="AD3" s="30"/>
      <c r="AE3" s="31"/>
      <c r="AF3" s="31"/>
      <c r="AH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7" t="s">
        <v>577</v>
      </c>
      <c r="AM4" s="97"/>
      <c r="AN4" s="97"/>
      <c r="AO4" s="97"/>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331</v>
      </c>
      <c r="C7" s="41" t="s">
        <v>235</v>
      </c>
      <c r="D7" s="41" t="s">
        <v>236</v>
      </c>
      <c r="E7" s="41" t="s">
        <v>59</v>
      </c>
      <c r="F7" s="41" t="s">
        <v>60</v>
      </c>
      <c r="G7" s="41" t="s">
        <v>61</v>
      </c>
      <c r="H7" s="41" t="s">
        <v>238</v>
      </c>
      <c r="I7" s="41" t="s">
        <v>24</v>
      </c>
      <c r="J7" s="41" t="s">
        <v>64</v>
      </c>
      <c r="K7" s="41" t="s">
        <v>301</v>
      </c>
      <c r="L7" s="41" t="s">
        <v>240</v>
      </c>
      <c r="M7" s="41" t="s">
        <v>24</v>
      </c>
      <c r="N7" s="41" t="s">
        <v>241</v>
      </c>
      <c r="O7" s="41" t="s">
        <v>242</v>
      </c>
      <c r="P7" s="41" t="s">
        <v>303</v>
      </c>
      <c r="Q7" s="41" t="s">
        <v>243</v>
      </c>
      <c r="R7" s="41" t="s">
        <v>69</v>
      </c>
      <c r="S7" s="41" t="s">
        <v>244</v>
      </c>
      <c r="T7" s="41" t="s">
        <v>306</v>
      </c>
      <c r="U7" s="41" t="s">
        <v>72</v>
      </c>
      <c r="V7" s="41" t="s">
        <v>74</v>
      </c>
      <c r="W7" s="41" t="s">
        <v>74</v>
      </c>
      <c r="X7" s="41" t="s">
        <v>75</v>
      </c>
      <c r="Y7" s="41" t="s">
        <v>173</v>
      </c>
      <c r="Z7" s="41" t="s">
        <v>41</v>
      </c>
      <c r="AA7" s="41" t="s">
        <v>76</v>
      </c>
      <c r="AB7" s="41" t="s">
        <v>42</v>
      </c>
      <c r="AC7" s="41" t="s">
        <v>172</v>
      </c>
      <c r="AD7" s="41" t="s">
        <v>379</v>
      </c>
      <c r="AE7" s="41" t="s">
        <v>86</v>
      </c>
      <c r="AF7" s="41" t="s">
        <v>237</v>
      </c>
      <c r="AG7" s="41" t="s">
        <v>186</v>
      </c>
      <c r="AH7" s="41" t="s">
        <v>248</v>
      </c>
      <c r="AI7" s="41" t="s">
        <v>249</v>
      </c>
      <c r="AJ7" s="41" t="s">
        <v>84</v>
      </c>
      <c r="AK7" s="41" t="s">
        <v>41</v>
      </c>
      <c r="AL7" s="41" t="s">
        <v>308</v>
      </c>
      <c r="AM7" s="41" t="s">
        <v>309</v>
      </c>
      <c r="AN7" s="41" t="s">
        <v>88</v>
      </c>
      <c r="AO7" s="41" t="s">
        <v>89</v>
      </c>
    </row>
    <row r="8" spans="1:41" ht="19.95" customHeight="1" x14ac:dyDescent="0.35">
      <c r="A8" s="38" t="s">
        <v>524</v>
      </c>
      <c r="B8" s="39" t="s">
        <v>525</v>
      </c>
      <c r="C8" s="39" t="s">
        <v>393</v>
      </c>
      <c r="D8" s="39" t="s">
        <v>337</v>
      </c>
      <c r="E8" s="39" t="s">
        <v>293</v>
      </c>
      <c r="F8" s="39" t="s">
        <v>95</v>
      </c>
      <c r="G8" s="39" t="s">
        <v>184</v>
      </c>
      <c r="H8" s="39" t="s">
        <v>207</v>
      </c>
      <c r="I8" s="39" t="s">
        <v>274</v>
      </c>
      <c r="J8" s="39" t="s">
        <v>352</v>
      </c>
      <c r="K8" s="39" t="s">
        <v>306</v>
      </c>
      <c r="L8" s="39" t="s">
        <v>73</v>
      </c>
      <c r="M8" s="39" t="s">
        <v>193</v>
      </c>
      <c r="N8" s="39" t="s">
        <v>183</v>
      </c>
      <c r="O8" s="39" t="s">
        <v>192</v>
      </c>
      <c r="P8" s="39" t="s">
        <v>73</v>
      </c>
      <c r="Q8" s="39" t="s">
        <v>286</v>
      </c>
      <c r="R8" s="39" t="s">
        <v>105</v>
      </c>
      <c r="S8" s="39" t="s">
        <v>412</v>
      </c>
      <c r="T8" s="39" t="s">
        <v>111</v>
      </c>
      <c r="U8" s="39" t="s">
        <v>146</v>
      </c>
      <c r="V8" s="39" t="s">
        <v>111</v>
      </c>
      <c r="W8" s="39" t="s">
        <v>259</v>
      </c>
      <c r="X8" s="39" t="s">
        <v>107</v>
      </c>
      <c r="Y8" s="39" t="s">
        <v>107</v>
      </c>
      <c r="Z8" s="39" t="s">
        <v>109</v>
      </c>
      <c r="AA8" s="39" t="s">
        <v>88</v>
      </c>
      <c r="AB8" s="39" t="s">
        <v>111</v>
      </c>
      <c r="AC8" s="39" t="s">
        <v>88</v>
      </c>
      <c r="AD8" s="39" t="s">
        <v>526</v>
      </c>
      <c r="AE8" s="39" t="s">
        <v>169</v>
      </c>
      <c r="AF8" s="39" t="s">
        <v>54</v>
      </c>
      <c r="AG8" s="39" t="s">
        <v>54</v>
      </c>
      <c r="AH8" s="39" t="s">
        <v>425</v>
      </c>
      <c r="AI8" s="39" t="s">
        <v>147</v>
      </c>
      <c r="AJ8" s="39" t="s">
        <v>88</v>
      </c>
      <c r="AK8" s="39" t="s">
        <v>54</v>
      </c>
      <c r="AL8" s="39" t="s">
        <v>59</v>
      </c>
      <c r="AM8" s="39" t="s">
        <v>76</v>
      </c>
      <c r="AN8" s="39" t="s">
        <v>109</v>
      </c>
      <c r="AO8" s="39" t="s">
        <v>151</v>
      </c>
    </row>
    <row r="9" spans="1:41" ht="19.95" customHeight="1" x14ac:dyDescent="0.35">
      <c r="A9" s="40" t="s">
        <v>527</v>
      </c>
      <c r="B9" s="41" t="s">
        <v>165</v>
      </c>
      <c r="C9" s="41" t="s">
        <v>118</v>
      </c>
      <c r="D9" s="41" t="s">
        <v>280</v>
      </c>
      <c r="E9" s="41" t="s">
        <v>125</v>
      </c>
      <c r="F9" s="41" t="s">
        <v>118</v>
      </c>
      <c r="G9" s="41" t="s">
        <v>166</v>
      </c>
      <c r="H9" s="41" t="s">
        <v>281</v>
      </c>
      <c r="I9" s="41" t="s">
        <v>131</v>
      </c>
      <c r="J9" s="41" t="s">
        <v>124</v>
      </c>
      <c r="K9" s="41" t="s">
        <v>268</v>
      </c>
      <c r="L9" s="41" t="s">
        <v>165</v>
      </c>
      <c r="M9" s="41" t="s">
        <v>115</v>
      </c>
      <c r="N9" s="41" t="s">
        <v>267</v>
      </c>
      <c r="O9" s="41" t="s">
        <v>167</v>
      </c>
      <c r="P9" s="41" t="s">
        <v>142</v>
      </c>
      <c r="Q9" s="41" t="s">
        <v>157</v>
      </c>
      <c r="R9" s="41" t="s">
        <v>129</v>
      </c>
      <c r="S9" s="41" t="s">
        <v>485</v>
      </c>
      <c r="T9" s="41" t="s">
        <v>139</v>
      </c>
      <c r="U9" s="41" t="s">
        <v>266</v>
      </c>
      <c r="V9" s="41" t="s">
        <v>135</v>
      </c>
      <c r="W9" s="41" t="s">
        <v>126</v>
      </c>
      <c r="X9" s="41" t="s">
        <v>129</v>
      </c>
      <c r="Y9" s="41" t="s">
        <v>135</v>
      </c>
      <c r="Z9" s="41" t="s">
        <v>119</v>
      </c>
      <c r="AA9" s="41" t="s">
        <v>266</v>
      </c>
      <c r="AB9" s="41" t="s">
        <v>318</v>
      </c>
      <c r="AC9" s="41" t="s">
        <v>140</v>
      </c>
      <c r="AD9" s="41" t="s">
        <v>388</v>
      </c>
      <c r="AE9" s="41" t="s">
        <v>134</v>
      </c>
      <c r="AF9" s="41" t="s">
        <v>134</v>
      </c>
      <c r="AG9" s="41" t="s">
        <v>117</v>
      </c>
      <c r="AH9" s="41" t="s">
        <v>400</v>
      </c>
      <c r="AI9" s="41" t="s">
        <v>135</v>
      </c>
      <c r="AJ9" s="41" t="s">
        <v>122</v>
      </c>
      <c r="AK9" s="41" t="s">
        <v>318</v>
      </c>
      <c r="AL9" s="41" t="s">
        <v>343</v>
      </c>
      <c r="AM9" s="41" t="s">
        <v>116</v>
      </c>
      <c r="AN9" s="41" t="s">
        <v>167</v>
      </c>
      <c r="AO9" s="41" t="s">
        <v>132</v>
      </c>
    </row>
    <row r="10" spans="1:41" ht="19.95" customHeight="1" x14ac:dyDescent="0.35">
      <c r="A10" s="38" t="s">
        <v>516</v>
      </c>
      <c r="B10" s="39" t="s">
        <v>517</v>
      </c>
      <c r="C10" s="39" t="s">
        <v>506</v>
      </c>
      <c r="D10" s="39" t="s">
        <v>518</v>
      </c>
      <c r="E10" s="39" t="s">
        <v>392</v>
      </c>
      <c r="F10" s="39" t="s">
        <v>347</v>
      </c>
      <c r="G10" s="39" t="s">
        <v>273</v>
      </c>
      <c r="H10" s="39" t="s">
        <v>273</v>
      </c>
      <c r="I10" s="39" t="s">
        <v>311</v>
      </c>
      <c r="J10" s="39" t="s">
        <v>519</v>
      </c>
      <c r="K10" s="39" t="s">
        <v>110</v>
      </c>
      <c r="L10" s="39" t="s">
        <v>68</v>
      </c>
      <c r="M10" s="39" t="s">
        <v>392</v>
      </c>
      <c r="N10" s="39" t="s">
        <v>354</v>
      </c>
      <c r="O10" s="39" t="s">
        <v>255</v>
      </c>
      <c r="P10" s="39" t="s">
        <v>413</v>
      </c>
      <c r="Q10" s="39" t="s">
        <v>272</v>
      </c>
      <c r="R10" s="39" t="s">
        <v>520</v>
      </c>
      <c r="S10" s="39" t="s">
        <v>145</v>
      </c>
      <c r="T10" s="39" t="s">
        <v>32</v>
      </c>
      <c r="U10" s="39" t="s">
        <v>48</v>
      </c>
      <c r="V10" s="39" t="s">
        <v>377</v>
      </c>
      <c r="W10" s="39" t="s">
        <v>88</v>
      </c>
      <c r="X10" s="39" t="s">
        <v>187</v>
      </c>
      <c r="Y10" s="39" t="s">
        <v>40</v>
      </c>
      <c r="Z10" s="39" t="s">
        <v>40</v>
      </c>
      <c r="AA10" s="39" t="s">
        <v>88</v>
      </c>
      <c r="AB10" s="39" t="s">
        <v>108</v>
      </c>
      <c r="AC10" s="39" t="s">
        <v>206</v>
      </c>
      <c r="AD10" s="39" t="s">
        <v>284</v>
      </c>
      <c r="AE10" s="39" t="s">
        <v>301</v>
      </c>
      <c r="AF10" s="39" t="s">
        <v>154</v>
      </c>
      <c r="AG10" s="39" t="s">
        <v>174</v>
      </c>
      <c r="AH10" s="39" t="s">
        <v>263</v>
      </c>
      <c r="AI10" s="39" t="s">
        <v>521</v>
      </c>
      <c r="AJ10" s="39" t="s">
        <v>192</v>
      </c>
      <c r="AK10" s="39" t="s">
        <v>54</v>
      </c>
      <c r="AL10" s="39" t="s">
        <v>209</v>
      </c>
      <c r="AM10" s="39" t="s">
        <v>73</v>
      </c>
      <c r="AN10" s="39" t="s">
        <v>177</v>
      </c>
      <c r="AO10" s="39" t="s">
        <v>500</v>
      </c>
    </row>
    <row r="11" spans="1:41" ht="19.95" customHeight="1" x14ac:dyDescent="0.35">
      <c r="A11" s="40" t="s">
        <v>522</v>
      </c>
      <c r="B11" s="41" t="s">
        <v>317</v>
      </c>
      <c r="C11" s="41" t="s">
        <v>523</v>
      </c>
      <c r="D11" s="41" t="s">
        <v>344</v>
      </c>
      <c r="E11" s="41" t="s">
        <v>319</v>
      </c>
      <c r="F11" s="41" t="s">
        <v>388</v>
      </c>
      <c r="G11" s="41" t="s">
        <v>133</v>
      </c>
      <c r="H11" s="41" t="s">
        <v>133</v>
      </c>
      <c r="I11" s="41" t="s">
        <v>195</v>
      </c>
      <c r="J11" s="41" t="s">
        <v>346</v>
      </c>
      <c r="K11" s="41" t="s">
        <v>367</v>
      </c>
      <c r="L11" s="41" t="s">
        <v>322</v>
      </c>
      <c r="M11" s="41" t="s">
        <v>345</v>
      </c>
      <c r="N11" s="41" t="s">
        <v>387</v>
      </c>
      <c r="O11" s="41" t="s">
        <v>346</v>
      </c>
      <c r="P11" s="41" t="s">
        <v>400</v>
      </c>
      <c r="Q11" s="41" t="s">
        <v>343</v>
      </c>
      <c r="R11" s="41" t="s">
        <v>469</v>
      </c>
      <c r="S11" s="41" t="s">
        <v>160</v>
      </c>
      <c r="T11" s="41" t="s">
        <v>483</v>
      </c>
      <c r="U11" s="41" t="s">
        <v>387</v>
      </c>
      <c r="V11" s="41" t="s">
        <v>503</v>
      </c>
      <c r="W11" s="41" t="s">
        <v>123</v>
      </c>
      <c r="X11" s="41" t="s">
        <v>466</v>
      </c>
      <c r="Y11" s="41" t="s">
        <v>483</v>
      </c>
      <c r="Z11" s="41" t="s">
        <v>386</v>
      </c>
      <c r="AA11" s="41" t="s">
        <v>328</v>
      </c>
      <c r="AB11" s="41" t="s">
        <v>142</v>
      </c>
      <c r="AC11" s="41" t="s">
        <v>388</v>
      </c>
      <c r="AD11" s="41" t="s">
        <v>115</v>
      </c>
      <c r="AE11" s="41" t="s">
        <v>483</v>
      </c>
      <c r="AF11" s="41" t="s">
        <v>483</v>
      </c>
      <c r="AG11" s="41" t="s">
        <v>343</v>
      </c>
      <c r="AH11" s="41" t="s">
        <v>125</v>
      </c>
      <c r="AI11" s="41" t="s">
        <v>467</v>
      </c>
      <c r="AJ11" s="41" t="s">
        <v>202</v>
      </c>
      <c r="AK11" s="41" t="s">
        <v>318</v>
      </c>
      <c r="AL11" s="41" t="s">
        <v>212</v>
      </c>
      <c r="AM11" s="41" t="s">
        <v>211</v>
      </c>
      <c r="AN11" s="41" t="s">
        <v>343</v>
      </c>
      <c r="AO11" s="41" t="s">
        <v>484</v>
      </c>
    </row>
    <row r="12" spans="1:41" ht="19.95" customHeight="1" x14ac:dyDescent="0.35">
      <c r="A12" s="38" t="s">
        <v>445</v>
      </c>
      <c r="B12" s="39" t="s">
        <v>99</v>
      </c>
      <c r="C12" s="39" t="s">
        <v>100</v>
      </c>
      <c r="D12" s="39" t="s">
        <v>42</v>
      </c>
      <c r="E12" s="39" t="s">
        <v>175</v>
      </c>
      <c r="F12" s="39" t="s">
        <v>108</v>
      </c>
      <c r="G12" s="39" t="s">
        <v>43</v>
      </c>
      <c r="H12" s="39" t="s">
        <v>54</v>
      </c>
      <c r="I12" s="39" t="s">
        <v>42</v>
      </c>
      <c r="J12" s="39" t="s">
        <v>88</v>
      </c>
      <c r="K12" s="39" t="s">
        <v>40</v>
      </c>
      <c r="L12" s="39" t="s">
        <v>150</v>
      </c>
      <c r="M12" s="39" t="s">
        <v>111</v>
      </c>
      <c r="N12" s="39" t="s">
        <v>85</v>
      </c>
      <c r="O12" s="39" t="s">
        <v>106</v>
      </c>
      <c r="P12" s="39" t="s">
        <v>40</v>
      </c>
      <c r="Q12" s="39" t="s">
        <v>175</v>
      </c>
      <c r="R12" s="39" t="s">
        <v>108</v>
      </c>
      <c r="S12" s="39" t="s">
        <v>177</v>
      </c>
      <c r="T12" s="39" t="s">
        <v>106</v>
      </c>
      <c r="U12" s="39" t="s">
        <v>42</v>
      </c>
      <c r="V12" s="39" t="s">
        <v>107</v>
      </c>
      <c r="W12" s="39" t="s">
        <v>54</v>
      </c>
      <c r="X12" s="39" t="s">
        <v>104</v>
      </c>
      <c r="Y12" s="39" t="s">
        <v>104</v>
      </c>
      <c r="Z12" s="39" t="s">
        <v>104</v>
      </c>
      <c r="AA12" s="39" t="s">
        <v>108</v>
      </c>
      <c r="AB12" s="39" t="s">
        <v>106</v>
      </c>
      <c r="AC12" s="39" t="s">
        <v>107</v>
      </c>
      <c r="AD12" s="39" t="s">
        <v>187</v>
      </c>
      <c r="AE12" s="39" t="s">
        <v>175</v>
      </c>
      <c r="AF12" s="39" t="s">
        <v>109</v>
      </c>
      <c r="AG12" s="39" t="s">
        <v>109</v>
      </c>
      <c r="AH12" s="39" t="s">
        <v>246</v>
      </c>
      <c r="AI12" s="39" t="s">
        <v>177</v>
      </c>
      <c r="AJ12" s="39" t="s">
        <v>107</v>
      </c>
      <c r="AK12" s="39" t="s">
        <v>104</v>
      </c>
      <c r="AL12" s="39" t="s">
        <v>206</v>
      </c>
      <c r="AM12" s="39" t="s">
        <v>107</v>
      </c>
      <c r="AN12" s="39" t="s">
        <v>104</v>
      </c>
      <c r="AO12" s="39" t="s">
        <v>42</v>
      </c>
    </row>
    <row r="13" spans="1:41" ht="19.95" customHeight="1" x14ac:dyDescent="0.35">
      <c r="A13" s="40" t="s">
        <v>446</v>
      </c>
      <c r="B13" s="42" t="s">
        <v>139</v>
      </c>
      <c r="C13" s="42" t="s">
        <v>134</v>
      </c>
      <c r="D13" s="42" t="s">
        <v>130</v>
      </c>
      <c r="E13" s="42" t="s">
        <v>130</v>
      </c>
      <c r="F13" s="42">
        <v>0.03</v>
      </c>
      <c r="G13" s="42" t="s">
        <v>135</v>
      </c>
      <c r="H13" s="42" t="s">
        <v>134</v>
      </c>
      <c r="I13" s="42" t="s">
        <v>134</v>
      </c>
      <c r="J13" s="42" t="s">
        <v>130</v>
      </c>
      <c r="K13" s="42" t="s">
        <v>139</v>
      </c>
      <c r="L13" s="42" t="s">
        <v>135</v>
      </c>
      <c r="M13" s="42" t="s">
        <v>129</v>
      </c>
      <c r="N13" s="42" t="s">
        <v>135</v>
      </c>
      <c r="O13" s="42" t="s">
        <v>136</v>
      </c>
      <c r="P13" s="42" t="s">
        <v>134</v>
      </c>
      <c r="Q13" s="42" t="s">
        <v>129</v>
      </c>
      <c r="R13" s="42" t="s">
        <v>130</v>
      </c>
      <c r="S13" s="42">
        <v>0.04</v>
      </c>
      <c r="T13" s="42" t="s">
        <v>130</v>
      </c>
      <c r="U13" s="42">
        <v>0.09</v>
      </c>
      <c r="V13" s="42" t="s">
        <v>136</v>
      </c>
      <c r="W13" s="42" t="s">
        <v>141</v>
      </c>
      <c r="X13" s="42" t="s">
        <v>136</v>
      </c>
      <c r="Y13" s="42" t="s">
        <v>127</v>
      </c>
      <c r="Z13" s="42" t="s">
        <v>127</v>
      </c>
      <c r="AA13" s="42" t="s">
        <v>180</v>
      </c>
      <c r="AB13" s="42" t="s">
        <v>180</v>
      </c>
      <c r="AC13" s="42">
        <v>0.02</v>
      </c>
      <c r="AD13" s="42" t="s">
        <v>128</v>
      </c>
      <c r="AE13" s="42" t="s">
        <v>136</v>
      </c>
      <c r="AF13" s="42">
        <v>0.01</v>
      </c>
      <c r="AG13" s="42" t="s">
        <v>163</v>
      </c>
      <c r="AH13" s="42" t="s">
        <v>135</v>
      </c>
      <c r="AI13" s="42" t="s">
        <v>130</v>
      </c>
      <c r="AJ13" s="42">
        <v>0.01</v>
      </c>
      <c r="AK13" s="42" t="s">
        <v>127</v>
      </c>
      <c r="AL13" s="42" t="s">
        <v>128</v>
      </c>
      <c r="AM13" s="42" t="s">
        <v>136</v>
      </c>
      <c r="AN13" s="42" t="s">
        <v>127</v>
      </c>
      <c r="AO13" s="42" t="s">
        <v>130</v>
      </c>
    </row>
    <row r="14" spans="1:41" x14ac:dyDescent="0.3">
      <c r="B14" s="5">
        <f>((B9)+(B11)+(B13))</f>
        <v>1</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sheetData>
  <sheetProtection algorithmName="SHA-512" hashValue="YLkd+5PHmpPgvZZA/qzFn2nj+rKCTiksO3k0nVMeOVFXEpvEpVrAyKPtkaZjUSOUgeZskGaVyg95B20yPnumJQ==" saltValue="59lH3fIVpymsoZ3+4q7MTg==" spinCount="100000" sheet="1" objects="1" scenarios="1"/>
  <mergeCells count="10">
    <mergeCell ref="B2:F2"/>
    <mergeCell ref="C4:D4"/>
    <mergeCell ref="E4:I4"/>
    <mergeCell ref="J4:L4"/>
    <mergeCell ref="A3:D3"/>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O16"/>
  <sheetViews>
    <sheetView showGridLines="0" workbookViewId="0"/>
  </sheetViews>
  <sheetFormatPr defaultColWidth="10.88671875" defaultRowHeight="14.4" x14ac:dyDescent="0.3"/>
  <cols>
    <col min="1" max="1" width="114.441406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8"/>
      <c r="J2" s="28"/>
      <c r="K2" s="28"/>
      <c r="L2" s="28"/>
      <c r="M2" s="28"/>
      <c r="N2" s="28"/>
      <c r="O2" s="28"/>
      <c r="P2" s="29"/>
      <c r="Q2" s="29"/>
    </row>
    <row r="3" spans="1:41" ht="73.2" customHeight="1" x14ac:dyDescent="0.4">
      <c r="A3" s="54" t="s">
        <v>590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1"/>
      <c r="AF3" s="31"/>
      <c r="AH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7" t="s">
        <v>577</v>
      </c>
      <c r="AM4" s="97"/>
      <c r="AN4" s="97"/>
      <c r="AO4" s="97"/>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57</v>
      </c>
      <c r="D7" s="41" t="s">
        <v>58</v>
      </c>
      <c r="E7" s="41" t="s">
        <v>59</v>
      </c>
      <c r="F7" s="41" t="s">
        <v>80</v>
      </c>
      <c r="G7" s="41" t="s">
        <v>61</v>
      </c>
      <c r="H7" s="41" t="s">
        <v>61</v>
      </c>
      <c r="I7" s="41" t="s">
        <v>239</v>
      </c>
      <c r="J7" s="41" t="s">
        <v>64</v>
      </c>
      <c r="K7" s="41" t="s">
        <v>46</v>
      </c>
      <c r="L7" s="41" t="s">
        <v>240</v>
      </c>
      <c r="M7" s="41" t="s">
        <v>63</v>
      </c>
      <c r="N7" s="41" t="s">
        <v>302</v>
      </c>
      <c r="O7" s="41" t="s">
        <v>35</v>
      </c>
      <c r="P7" s="41" t="s">
        <v>303</v>
      </c>
      <c r="Q7" s="41" t="s">
        <v>304</v>
      </c>
      <c r="R7" s="41" t="s">
        <v>305</v>
      </c>
      <c r="S7" s="41" t="s">
        <v>244</v>
      </c>
      <c r="T7" s="41" t="s">
        <v>306</v>
      </c>
      <c r="U7" s="41" t="s">
        <v>72</v>
      </c>
      <c r="V7" s="41" t="s">
        <v>144</v>
      </c>
      <c r="W7" s="41" t="s">
        <v>74</v>
      </c>
      <c r="X7" s="41" t="s">
        <v>187</v>
      </c>
      <c r="Y7" s="41" t="s">
        <v>40</v>
      </c>
      <c r="Z7" s="41" t="s">
        <v>85</v>
      </c>
      <c r="AA7" s="41" t="s">
        <v>76</v>
      </c>
      <c r="AB7" s="41" t="s">
        <v>43</v>
      </c>
      <c r="AC7" s="41" t="s">
        <v>77</v>
      </c>
      <c r="AD7" s="41" t="s">
        <v>78</v>
      </c>
      <c r="AE7" s="41" t="s">
        <v>79</v>
      </c>
      <c r="AF7" s="41" t="s">
        <v>80</v>
      </c>
      <c r="AG7" s="41" t="s">
        <v>186</v>
      </c>
      <c r="AH7" s="41" t="s">
        <v>82</v>
      </c>
      <c r="AI7" s="41" t="s">
        <v>83</v>
      </c>
      <c r="AJ7" s="41" t="s">
        <v>39</v>
      </c>
      <c r="AK7" s="41" t="s">
        <v>41</v>
      </c>
      <c r="AL7" s="41" t="s">
        <v>308</v>
      </c>
      <c r="AM7" s="41" t="s">
        <v>309</v>
      </c>
      <c r="AN7" s="41" t="s">
        <v>43</v>
      </c>
      <c r="AO7" s="41" t="s">
        <v>89</v>
      </c>
    </row>
    <row r="8" spans="1:41" ht="19.95" customHeight="1" x14ac:dyDescent="0.35">
      <c r="A8" s="38" t="s">
        <v>533</v>
      </c>
      <c r="B8" s="39" t="s">
        <v>79</v>
      </c>
      <c r="C8" s="39" t="s">
        <v>263</v>
      </c>
      <c r="D8" s="39" t="s">
        <v>282</v>
      </c>
      <c r="E8" s="39" t="s">
        <v>272</v>
      </c>
      <c r="F8" s="39" t="s">
        <v>149</v>
      </c>
      <c r="G8" s="39" t="s">
        <v>329</v>
      </c>
      <c r="H8" s="39" t="s">
        <v>329</v>
      </c>
      <c r="I8" s="39" t="s">
        <v>193</v>
      </c>
      <c r="J8" s="39" t="s">
        <v>311</v>
      </c>
      <c r="K8" s="39" t="s">
        <v>406</v>
      </c>
      <c r="L8" s="39" t="s">
        <v>149</v>
      </c>
      <c r="M8" s="39" t="s">
        <v>48</v>
      </c>
      <c r="N8" s="39" t="s">
        <v>256</v>
      </c>
      <c r="O8" s="39" t="s">
        <v>48</v>
      </c>
      <c r="P8" s="39" t="s">
        <v>283</v>
      </c>
      <c r="Q8" s="39" t="s">
        <v>207</v>
      </c>
      <c r="R8" s="39" t="s">
        <v>354</v>
      </c>
      <c r="S8" s="39" t="s">
        <v>149</v>
      </c>
      <c r="T8" s="39" t="s">
        <v>77</v>
      </c>
      <c r="U8" s="39" t="s">
        <v>193</v>
      </c>
      <c r="V8" s="39" t="s">
        <v>260</v>
      </c>
      <c r="W8" s="39" t="s">
        <v>185</v>
      </c>
      <c r="X8" s="39" t="s">
        <v>111</v>
      </c>
      <c r="Y8" s="39" t="s">
        <v>109</v>
      </c>
      <c r="Z8" s="39" t="s">
        <v>175</v>
      </c>
      <c r="AA8" s="39" t="s">
        <v>175</v>
      </c>
      <c r="AB8" s="39" t="s">
        <v>175</v>
      </c>
      <c r="AC8" s="39" t="s">
        <v>54</v>
      </c>
      <c r="AD8" s="39" t="s">
        <v>153</v>
      </c>
      <c r="AE8" s="39" t="s">
        <v>304</v>
      </c>
      <c r="AF8" s="39" t="s">
        <v>99</v>
      </c>
      <c r="AG8" s="39" t="s">
        <v>54</v>
      </c>
      <c r="AH8" s="39" t="s">
        <v>61</v>
      </c>
      <c r="AI8" s="39" t="s">
        <v>238</v>
      </c>
      <c r="AJ8" s="39" t="s">
        <v>205</v>
      </c>
      <c r="AK8" s="39" t="s">
        <v>54</v>
      </c>
      <c r="AL8" s="39" t="s">
        <v>413</v>
      </c>
      <c r="AM8" s="39" t="s">
        <v>172</v>
      </c>
      <c r="AN8" s="39" t="s">
        <v>88</v>
      </c>
      <c r="AO8" s="39" t="s">
        <v>21</v>
      </c>
    </row>
    <row r="9" spans="1:41" ht="19.95" customHeight="1" x14ac:dyDescent="0.35">
      <c r="A9" s="40" t="s">
        <v>534</v>
      </c>
      <c r="B9" s="41" t="s">
        <v>166</v>
      </c>
      <c r="C9" s="41" t="s">
        <v>165</v>
      </c>
      <c r="D9" s="41" t="s">
        <v>328</v>
      </c>
      <c r="E9" s="41" t="s">
        <v>328</v>
      </c>
      <c r="F9" s="41" t="s">
        <v>328</v>
      </c>
      <c r="G9" s="41" t="s">
        <v>328</v>
      </c>
      <c r="H9" s="41" t="s">
        <v>328</v>
      </c>
      <c r="I9" s="41" t="s">
        <v>121</v>
      </c>
      <c r="J9" s="41" t="s">
        <v>166</v>
      </c>
      <c r="K9" s="41" t="s">
        <v>227</v>
      </c>
      <c r="L9" s="41" t="s">
        <v>140</v>
      </c>
      <c r="M9" s="41" t="s">
        <v>212</v>
      </c>
      <c r="N9" s="41" t="s">
        <v>167</v>
      </c>
      <c r="O9" s="41" t="s">
        <v>164</v>
      </c>
      <c r="P9" s="41" t="s">
        <v>389</v>
      </c>
      <c r="Q9" s="41" t="s">
        <v>266</v>
      </c>
      <c r="R9" s="41" t="s">
        <v>316</v>
      </c>
      <c r="S9" s="41" t="s">
        <v>268</v>
      </c>
      <c r="T9" s="41" t="s">
        <v>140</v>
      </c>
      <c r="U9" s="41" t="s">
        <v>328</v>
      </c>
      <c r="V9" s="41" t="s">
        <v>266</v>
      </c>
      <c r="W9" s="41" t="s">
        <v>267</v>
      </c>
      <c r="X9" s="41" t="s">
        <v>120</v>
      </c>
      <c r="Y9" s="41" t="s">
        <v>212</v>
      </c>
      <c r="Z9" s="41" t="s">
        <v>167</v>
      </c>
      <c r="AA9" s="41" t="s">
        <v>116</v>
      </c>
      <c r="AB9" s="41" t="s">
        <v>267</v>
      </c>
      <c r="AC9" s="41" t="s">
        <v>121</v>
      </c>
      <c r="AD9" s="41" t="s">
        <v>280</v>
      </c>
      <c r="AE9" s="41" t="s">
        <v>328</v>
      </c>
      <c r="AF9" s="41" t="s">
        <v>121</v>
      </c>
      <c r="AG9" s="41" t="s">
        <v>117</v>
      </c>
      <c r="AH9" s="41" t="s">
        <v>269</v>
      </c>
      <c r="AI9" s="41" t="s">
        <v>281</v>
      </c>
      <c r="AJ9" s="41" t="s">
        <v>268</v>
      </c>
      <c r="AK9" s="41" t="s">
        <v>318</v>
      </c>
      <c r="AL9" s="41" t="s">
        <v>281</v>
      </c>
      <c r="AM9" s="41" t="s">
        <v>165</v>
      </c>
      <c r="AN9" s="41" t="s">
        <v>483</v>
      </c>
      <c r="AO9" s="41" t="s">
        <v>269</v>
      </c>
    </row>
    <row r="10" spans="1:41" ht="19.95" customHeight="1" x14ac:dyDescent="0.35">
      <c r="A10" s="38" t="s">
        <v>528</v>
      </c>
      <c r="B10" s="39" t="s">
        <v>529</v>
      </c>
      <c r="C10" s="39" t="s">
        <v>509</v>
      </c>
      <c r="D10" s="39" t="s">
        <v>530</v>
      </c>
      <c r="E10" s="39" t="s">
        <v>352</v>
      </c>
      <c r="F10" s="39" t="s">
        <v>144</v>
      </c>
      <c r="G10" s="39" t="s">
        <v>74</v>
      </c>
      <c r="H10" s="39" t="s">
        <v>313</v>
      </c>
      <c r="I10" s="39" t="s">
        <v>35</v>
      </c>
      <c r="J10" s="39" t="s">
        <v>282</v>
      </c>
      <c r="K10" s="39" t="s">
        <v>262</v>
      </c>
      <c r="L10" s="39" t="s">
        <v>531</v>
      </c>
      <c r="M10" s="39" t="s">
        <v>38</v>
      </c>
      <c r="N10" s="39" t="s">
        <v>350</v>
      </c>
      <c r="O10" s="39" t="s">
        <v>256</v>
      </c>
      <c r="P10" s="39" t="s">
        <v>394</v>
      </c>
      <c r="Q10" s="39" t="s">
        <v>144</v>
      </c>
      <c r="R10" s="39" t="s">
        <v>394</v>
      </c>
      <c r="S10" s="39" t="s">
        <v>354</v>
      </c>
      <c r="T10" s="39" t="s">
        <v>73</v>
      </c>
      <c r="U10" s="39" t="s">
        <v>254</v>
      </c>
      <c r="V10" s="39" t="s">
        <v>170</v>
      </c>
      <c r="W10" s="39" t="s">
        <v>170</v>
      </c>
      <c r="X10" s="39" t="s">
        <v>215</v>
      </c>
      <c r="Y10" s="39" t="s">
        <v>177</v>
      </c>
      <c r="Z10" s="39" t="s">
        <v>105</v>
      </c>
      <c r="AA10" s="39" t="s">
        <v>150</v>
      </c>
      <c r="AB10" s="39" t="s">
        <v>109</v>
      </c>
      <c r="AC10" s="39" t="s">
        <v>215</v>
      </c>
      <c r="AD10" s="39" t="s">
        <v>24</v>
      </c>
      <c r="AE10" s="39" t="s">
        <v>113</v>
      </c>
      <c r="AF10" s="39" t="s">
        <v>354</v>
      </c>
      <c r="AG10" s="39" t="s">
        <v>41</v>
      </c>
      <c r="AH10" s="39" t="s">
        <v>356</v>
      </c>
      <c r="AI10" s="39" t="s">
        <v>66</v>
      </c>
      <c r="AJ10" s="39" t="s">
        <v>246</v>
      </c>
      <c r="AK10" s="39" t="s">
        <v>111</v>
      </c>
      <c r="AL10" s="39" t="s">
        <v>244</v>
      </c>
      <c r="AM10" s="39" t="s">
        <v>285</v>
      </c>
      <c r="AN10" s="39" t="s">
        <v>107</v>
      </c>
      <c r="AO10" s="39" t="s">
        <v>340</v>
      </c>
    </row>
    <row r="11" spans="1:41" ht="19.95" customHeight="1" x14ac:dyDescent="0.35">
      <c r="A11" s="40" t="s">
        <v>532</v>
      </c>
      <c r="B11" s="41" t="s">
        <v>320</v>
      </c>
      <c r="C11" s="41" t="s">
        <v>344</v>
      </c>
      <c r="D11" s="41" t="s">
        <v>387</v>
      </c>
      <c r="E11" s="41" t="s">
        <v>227</v>
      </c>
      <c r="F11" s="41" t="s">
        <v>327</v>
      </c>
      <c r="G11" s="41" t="s">
        <v>318</v>
      </c>
      <c r="H11" s="41" t="s">
        <v>279</v>
      </c>
      <c r="I11" s="41" t="s">
        <v>317</v>
      </c>
      <c r="J11" s="41" t="s">
        <v>133</v>
      </c>
      <c r="K11" s="41" t="s">
        <v>316</v>
      </c>
      <c r="L11" s="41" t="s">
        <v>367</v>
      </c>
      <c r="M11" s="41" t="s">
        <v>320</v>
      </c>
      <c r="N11" s="41" t="s">
        <v>391</v>
      </c>
      <c r="O11" s="41" t="s">
        <v>279</v>
      </c>
      <c r="P11" s="41" t="s">
        <v>267</v>
      </c>
      <c r="Q11" s="41" t="s">
        <v>196</v>
      </c>
      <c r="R11" s="41" t="s">
        <v>227</v>
      </c>
      <c r="S11" s="41" t="s">
        <v>133</v>
      </c>
      <c r="T11" s="41" t="s">
        <v>195</v>
      </c>
      <c r="U11" s="41" t="s">
        <v>318</v>
      </c>
      <c r="V11" s="41" t="s">
        <v>387</v>
      </c>
      <c r="W11" s="41" t="s">
        <v>387</v>
      </c>
      <c r="X11" s="41" t="s">
        <v>471</v>
      </c>
      <c r="Y11" s="41" t="s">
        <v>327</v>
      </c>
      <c r="Z11" s="41" t="s">
        <v>400</v>
      </c>
      <c r="AA11" s="42">
        <v>0.71</v>
      </c>
      <c r="AB11" s="41" t="s">
        <v>121</v>
      </c>
      <c r="AC11" s="41" t="s">
        <v>327</v>
      </c>
      <c r="AD11" s="41" t="s">
        <v>320</v>
      </c>
      <c r="AE11" s="41" t="s">
        <v>137</v>
      </c>
      <c r="AF11" s="41" t="s">
        <v>390</v>
      </c>
      <c r="AG11" s="41" t="s">
        <v>387</v>
      </c>
      <c r="AH11" s="41" t="s">
        <v>133</v>
      </c>
      <c r="AI11" s="41" t="s">
        <v>389</v>
      </c>
      <c r="AJ11" s="41" t="s">
        <v>133</v>
      </c>
      <c r="AK11" s="41" t="s">
        <v>164</v>
      </c>
      <c r="AL11" s="41" t="s">
        <v>320</v>
      </c>
      <c r="AM11" s="41" t="s">
        <v>320</v>
      </c>
      <c r="AN11" s="41" t="s">
        <v>135</v>
      </c>
      <c r="AO11" s="41" t="s">
        <v>196</v>
      </c>
    </row>
    <row r="12" spans="1:41" ht="19.95" customHeight="1" x14ac:dyDescent="0.35">
      <c r="A12" s="38" t="s">
        <v>537</v>
      </c>
      <c r="B12" s="39" t="s">
        <v>147</v>
      </c>
      <c r="C12" s="39" t="s">
        <v>41</v>
      </c>
      <c r="D12" s="39" t="s">
        <v>173</v>
      </c>
      <c r="E12" s="39" t="s">
        <v>54</v>
      </c>
      <c r="F12" s="39" t="s">
        <v>106</v>
      </c>
      <c r="G12" s="39" t="s">
        <v>177</v>
      </c>
      <c r="H12" s="39" t="s">
        <v>108</v>
      </c>
      <c r="I12" s="39" t="s">
        <v>54</v>
      </c>
      <c r="J12" s="39" t="s">
        <v>40</v>
      </c>
      <c r="K12" s="39" t="s">
        <v>88</v>
      </c>
      <c r="L12" s="39" t="s">
        <v>177</v>
      </c>
      <c r="M12" s="39" t="s">
        <v>173</v>
      </c>
      <c r="N12" s="39" t="s">
        <v>88</v>
      </c>
      <c r="O12" s="39" t="s">
        <v>107</v>
      </c>
      <c r="P12" s="39" t="s">
        <v>109</v>
      </c>
      <c r="Q12" s="39" t="s">
        <v>107</v>
      </c>
      <c r="R12" s="39" t="s">
        <v>177</v>
      </c>
      <c r="S12" s="39" t="s">
        <v>88</v>
      </c>
      <c r="T12" s="39" t="s">
        <v>107</v>
      </c>
      <c r="U12" s="39" t="s">
        <v>108</v>
      </c>
      <c r="V12" s="39" t="s">
        <v>109</v>
      </c>
      <c r="W12" s="39" t="s">
        <v>107</v>
      </c>
      <c r="X12" s="39" t="s">
        <v>107</v>
      </c>
      <c r="Y12" s="39" t="s">
        <v>104</v>
      </c>
      <c r="Z12" s="39" t="s">
        <v>104</v>
      </c>
      <c r="AA12" s="39" t="s">
        <v>106</v>
      </c>
      <c r="AB12" s="39" t="s">
        <v>104</v>
      </c>
      <c r="AC12" s="39" t="s">
        <v>104</v>
      </c>
      <c r="AD12" s="39" t="s">
        <v>150</v>
      </c>
      <c r="AE12" s="39" t="s">
        <v>88</v>
      </c>
      <c r="AF12" s="39" t="s">
        <v>106</v>
      </c>
      <c r="AG12" s="39" t="s">
        <v>107</v>
      </c>
      <c r="AH12" s="39" t="s">
        <v>42</v>
      </c>
      <c r="AI12" s="39" t="s">
        <v>85</v>
      </c>
      <c r="AJ12" s="39" t="s">
        <v>106</v>
      </c>
      <c r="AK12" s="39" t="s">
        <v>107</v>
      </c>
      <c r="AL12" s="39" t="s">
        <v>173</v>
      </c>
      <c r="AM12" s="39" t="s">
        <v>107</v>
      </c>
      <c r="AN12" s="39" t="s">
        <v>104</v>
      </c>
      <c r="AO12" s="39" t="s">
        <v>173</v>
      </c>
    </row>
    <row r="13" spans="1:41" ht="19.95" customHeight="1" x14ac:dyDescent="0.35">
      <c r="A13" s="40" t="s">
        <v>538</v>
      </c>
      <c r="B13" s="41" t="s">
        <v>129</v>
      </c>
      <c r="C13" s="41" t="s">
        <v>129</v>
      </c>
      <c r="D13" s="41" t="s">
        <v>129</v>
      </c>
      <c r="E13" s="41" t="s">
        <v>129</v>
      </c>
      <c r="F13" s="41" t="s">
        <v>136</v>
      </c>
      <c r="G13" s="41" t="s">
        <v>139</v>
      </c>
      <c r="H13" s="41" t="s">
        <v>130</v>
      </c>
      <c r="I13" s="41" t="s">
        <v>139</v>
      </c>
      <c r="J13" s="41" t="s">
        <v>129</v>
      </c>
      <c r="K13" s="41" t="s">
        <v>129</v>
      </c>
      <c r="L13" s="41" t="s">
        <v>129</v>
      </c>
      <c r="M13" s="41" t="s">
        <v>135</v>
      </c>
      <c r="N13" s="41" t="s">
        <v>139</v>
      </c>
      <c r="O13" s="41" t="s">
        <v>136</v>
      </c>
      <c r="P13" s="41" t="s">
        <v>136</v>
      </c>
      <c r="Q13" s="41" t="s">
        <v>136</v>
      </c>
      <c r="R13" s="41" t="s">
        <v>129</v>
      </c>
      <c r="S13" s="41" t="s">
        <v>134</v>
      </c>
      <c r="T13" s="41" t="s">
        <v>127</v>
      </c>
      <c r="U13" s="41" t="s">
        <v>129</v>
      </c>
      <c r="V13" s="41" t="s">
        <v>129</v>
      </c>
      <c r="W13" s="41" t="s">
        <v>136</v>
      </c>
      <c r="X13" s="41" t="s">
        <v>139</v>
      </c>
      <c r="Y13" s="41" t="s">
        <v>127</v>
      </c>
      <c r="Z13" s="41" t="s">
        <v>127</v>
      </c>
      <c r="AA13" s="41" t="s">
        <v>163</v>
      </c>
      <c r="AB13" s="41" t="s">
        <v>139</v>
      </c>
      <c r="AC13" s="41" t="s">
        <v>127</v>
      </c>
      <c r="AD13" s="41" t="s">
        <v>139</v>
      </c>
      <c r="AE13" s="41" t="s">
        <v>129</v>
      </c>
      <c r="AF13" s="41" t="s">
        <v>136</v>
      </c>
      <c r="AG13" s="41" t="s">
        <v>130</v>
      </c>
      <c r="AH13" s="41" t="s">
        <v>130</v>
      </c>
      <c r="AI13" s="41" t="s">
        <v>129</v>
      </c>
      <c r="AJ13" s="41" t="s">
        <v>129</v>
      </c>
      <c r="AK13" s="41" t="s">
        <v>139</v>
      </c>
      <c r="AL13" s="41" t="s">
        <v>129</v>
      </c>
      <c r="AM13" s="41" t="s">
        <v>136</v>
      </c>
      <c r="AN13" s="41" t="s">
        <v>127</v>
      </c>
      <c r="AO13" s="41" t="s">
        <v>129</v>
      </c>
    </row>
    <row r="14" spans="1:41" ht="19.95" customHeight="1" x14ac:dyDescent="0.35">
      <c r="A14" s="38" t="s">
        <v>535</v>
      </c>
      <c r="B14" s="39" t="s">
        <v>341</v>
      </c>
      <c r="C14" s="39" t="s">
        <v>260</v>
      </c>
      <c r="D14" s="39" t="s">
        <v>77</v>
      </c>
      <c r="E14" s="39" t="s">
        <v>100</v>
      </c>
      <c r="F14" s="39" t="s">
        <v>105</v>
      </c>
      <c r="G14" s="39" t="s">
        <v>54</v>
      </c>
      <c r="H14" s="39" t="s">
        <v>111</v>
      </c>
      <c r="I14" s="39" t="s">
        <v>76</v>
      </c>
      <c r="J14" s="39" t="s">
        <v>42</v>
      </c>
      <c r="K14" s="39" t="s">
        <v>246</v>
      </c>
      <c r="L14" s="39" t="s">
        <v>246</v>
      </c>
      <c r="M14" s="39" t="s">
        <v>260</v>
      </c>
      <c r="N14" s="39" t="s">
        <v>85</v>
      </c>
      <c r="O14" s="39" t="s">
        <v>105</v>
      </c>
      <c r="P14" s="39" t="s">
        <v>88</v>
      </c>
      <c r="Q14" s="39" t="s">
        <v>109</v>
      </c>
      <c r="R14" s="39" t="s">
        <v>174</v>
      </c>
      <c r="S14" s="39" t="s">
        <v>175</v>
      </c>
      <c r="T14" s="39" t="s">
        <v>43</v>
      </c>
      <c r="U14" s="39" t="s">
        <v>111</v>
      </c>
      <c r="V14" s="39" t="s">
        <v>175</v>
      </c>
      <c r="W14" s="39" t="s">
        <v>108</v>
      </c>
      <c r="X14" s="39" t="s">
        <v>108</v>
      </c>
      <c r="Y14" s="39" t="s">
        <v>109</v>
      </c>
      <c r="Z14" s="39" t="s">
        <v>107</v>
      </c>
      <c r="AA14" s="39" t="s">
        <v>104</v>
      </c>
      <c r="AB14" s="39" t="s">
        <v>109</v>
      </c>
      <c r="AC14" s="39" t="s">
        <v>88</v>
      </c>
      <c r="AD14" s="39" t="s">
        <v>85</v>
      </c>
      <c r="AE14" s="39" t="s">
        <v>186</v>
      </c>
      <c r="AF14" s="39" t="s">
        <v>169</v>
      </c>
      <c r="AG14" s="39" t="s">
        <v>105</v>
      </c>
      <c r="AH14" s="39" t="s">
        <v>187</v>
      </c>
      <c r="AI14" s="39" t="s">
        <v>185</v>
      </c>
      <c r="AJ14" s="39" t="s">
        <v>109</v>
      </c>
      <c r="AK14" s="39" t="s">
        <v>107</v>
      </c>
      <c r="AL14" s="39" t="s">
        <v>171</v>
      </c>
      <c r="AM14" s="39" t="s">
        <v>41</v>
      </c>
      <c r="AN14" s="39" t="s">
        <v>104</v>
      </c>
      <c r="AO14" s="39" t="s">
        <v>77</v>
      </c>
    </row>
    <row r="15" spans="1:41" ht="19.95" customHeight="1" x14ac:dyDescent="0.35">
      <c r="A15" s="40" t="s">
        <v>536</v>
      </c>
      <c r="B15" s="42" t="s">
        <v>128</v>
      </c>
      <c r="C15" s="42" t="s">
        <v>128</v>
      </c>
      <c r="D15" s="42" t="s">
        <v>128</v>
      </c>
      <c r="E15" s="42" t="s">
        <v>132</v>
      </c>
      <c r="F15" s="42">
        <v>0.06</v>
      </c>
      <c r="G15" s="42">
        <v>0.04</v>
      </c>
      <c r="H15" s="42" t="s">
        <v>129</v>
      </c>
      <c r="I15" s="42">
        <v>0.1</v>
      </c>
      <c r="J15" s="42" t="s">
        <v>129</v>
      </c>
      <c r="K15" s="42" t="s">
        <v>163</v>
      </c>
      <c r="L15" s="42">
        <v>0.11</v>
      </c>
      <c r="M15" s="42" t="s">
        <v>119</v>
      </c>
      <c r="N15" s="42" t="s">
        <v>135</v>
      </c>
      <c r="O15" s="42" t="s">
        <v>135</v>
      </c>
      <c r="P15" s="42" t="s">
        <v>139</v>
      </c>
      <c r="Q15" s="42" t="s">
        <v>130</v>
      </c>
      <c r="R15" s="42">
        <v>0.08</v>
      </c>
      <c r="S15" s="42" t="s">
        <v>130</v>
      </c>
      <c r="T15" s="42" t="s">
        <v>163</v>
      </c>
      <c r="U15" s="42" t="s">
        <v>134</v>
      </c>
      <c r="V15" s="42">
        <v>0.06</v>
      </c>
      <c r="W15" s="42" t="s">
        <v>134</v>
      </c>
      <c r="X15" s="42" t="s">
        <v>138</v>
      </c>
      <c r="Y15" s="42">
        <v>0.24</v>
      </c>
      <c r="Z15" s="42" t="s">
        <v>163</v>
      </c>
      <c r="AA15" s="42" t="s">
        <v>127</v>
      </c>
      <c r="AB15" s="42" t="s">
        <v>140</v>
      </c>
      <c r="AC15" s="42" t="s">
        <v>118</v>
      </c>
      <c r="AD15" s="42" t="s">
        <v>129</v>
      </c>
      <c r="AE15" s="42">
        <v>0.08</v>
      </c>
      <c r="AF15" s="42" t="s">
        <v>132</v>
      </c>
      <c r="AG15" s="42" t="s">
        <v>118</v>
      </c>
      <c r="AH15" s="42" t="s">
        <v>135</v>
      </c>
      <c r="AI15" s="42" t="s">
        <v>141</v>
      </c>
      <c r="AJ15" s="42" t="s">
        <v>139</v>
      </c>
      <c r="AK15" s="42" t="s">
        <v>135</v>
      </c>
      <c r="AL15" s="42" t="s">
        <v>135</v>
      </c>
      <c r="AM15" s="42" t="s">
        <v>138</v>
      </c>
      <c r="AN15" s="42" t="s">
        <v>127</v>
      </c>
      <c r="AO15" s="42" t="s">
        <v>128</v>
      </c>
    </row>
    <row r="16" spans="1:41" x14ac:dyDescent="0.3">
      <c r="B16" s="5">
        <f>((B9)+(B11)+(B13)+(B15))</f>
        <v>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sheetData>
  <sheetProtection algorithmName="SHA-512" hashValue="e5uS55oFxs0K5PNmRq78BWm2l8p0v9DFaMAjjmHrXi2hfI95LDXsuQGg0cXO7mYo3JQokKD6VJ3e0hBsgTR5oQ==" saltValue="NXq9Pl3gWEfkTNA3jDjrxw==" spinCount="100000" sheet="1" objects="1" scenarios="1"/>
  <mergeCells count="9">
    <mergeCell ref="AD4:AG4"/>
    <mergeCell ref="AH4:AK4"/>
    <mergeCell ref="AL4:AO4"/>
    <mergeCell ref="R4:AC4"/>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713EE-B3A3-45E6-96E3-6899C413BC51}">
  <sheetPr codeName="Sheet3">
    <pageSetUpPr fitToPage="1"/>
  </sheetPr>
  <dimension ref="A1:AQ31"/>
  <sheetViews>
    <sheetView showGridLines="0" workbookViewId="0">
      <selection activeCell="C5" sqref="C5"/>
    </sheetView>
  </sheetViews>
  <sheetFormatPr defaultColWidth="10.88671875" defaultRowHeight="14.4" x14ac:dyDescent="0.3"/>
  <cols>
    <col min="1" max="1" width="47.77734375" customWidth="1"/>
    <col min="2" max="43" width="20.77734375" customWidth="1"/>
  </cols>
  <sheetData>
    <row r="1" spans="1:43" ht="21" x14ac:dyDescent="0.4">
      <c r="A1" s="27" t="str">
        <f>HYPERLINK("#Contents!A1","Return to Contents")</f>
        <v>Return to Contents</v>
      </c>
    </row>
    <row r="2" spans="1:43" ht="64.8" customHeight="1" x14ac:dyDescent="0.4">
      <c r="B2" s="98" t="s">
        <v>574</v>
      </c>
      <c r="C2" s="98"/>
      <c r="D2" s="98"/>
      <c r="E2" s="98"/>
      <c r="F2" s="98"/>
      <c r="G2" s="98"/>
      <c r="H2" s="98"/>
      <c r="I2" s="28"/>
      <c r="J2" s="28"/>
      <c r="K2" s="28"/>
      <c r="L2" s="28"/>
      <c r="M2" s="28"/>
      <c r="N2" s="28"/>
      <c r="O2" s="28"/>
      <c r="P2" s="28"/>
      <c r="Q2" s="28"/>
      <c r="R2" s="29"/>
      <c r="S2" s="29"/>
    </row>
    <row r="3" spans="1:43" ht="77.400000000000006" customHeight="1" x14ac:dyDescent="0.4">
      <c r="A3" s="99" t="s">
        <v>591</v>
      </c>
      <c r="B3" s="99"/>
      <c r="C3" s="99"/>
      <c r="D3" s="99"/>
      <c r="E3" s="99"/>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1"/>
      <c r="AH3" s="31"/>
      <c r="AJ3" s="30"/>
    </row>
    <row r="4" spans="1:43" ht="18" customHeight="1" x14ac:dyDescent="0.3">
      <c r="A4" s="32"/>
      <c r="B4" s="32"/>
      <c r="C4" s="33"/>
      <c r="D4" s="34"/>
      <c r="E4" s="91" t="s">
        <v>234</v>
      </c>
      <c r="F4" s="93"/>
      <c r="G4" s="91" t="s">
        <v>587</v>
      </c>
      <c r="H4" s="92"/>
      <c r="I4" s="92"/>
      <c r="J4" s="92"/>
      <c r="K4" s="93"/>
      <c r="L4" s="91" t="s">
        <v>548</v>
      </c>
      <c r="M4" s="92"/>
      <c r="N4" s="93"/>
      <c r="O4" s="91" t="s">
        <v>549</v>
      </c>
      <c r="P4" s="92"/>
      <c r="Q4" s="92"/>
      <c r="R4" s="92"/>
      <c r="S4" s="93"/>
      <c r="T4" s="94" t="s">
        <v>550</v>
      </c>
      <c r="U4" s="95"/>
      <c r="V4" s="95"/>
      <c r="W4" s="95"/>
      <c r="X4" s="95"/>
      <c r="Y4" s="95"/>
      <c r="Z4" s="95"/>
      <c r="AA4" s="95"/>
      <c r="AB4" s="95"/>
      <c r="AC4" s="95"/>
      <c r="AD4" s="95"/>
      <c r="AE4" s="96"/>
      <c r="AF4" s="91" t="s">
        <v>551</v>
      </c>
      <c r="AG4" s="92"/>
      <c r="AH4" s="92"/>
      <c r="AI4" s="93"/>
      <c r="AJ4" s="91" t="s">
        <v>552</v>
      </c>
      <c r="AK4" s="92"/>
      <c r="AL4" s="92"/>
      <c r="AM4" s="93"/>
      <c r="AN4" s="97" t="s">
        <v>577</v>
      </c>
      <c r="AO4" s="97"/>
      <c r="AP4" s="97"/>
      <c r="AQ4" s="97"/>
    </row>
    <row r="5" spans="1:43" ht="99.6" customHeight="1" x14ac:dyDescent="0.3">
      <c r="A5" s="35" t="s">
        <v>582</v>
      </c>
      <c r="B5" s="53" t="s">
        <v>583</v>
      </c>
      <c r="C5" s="37" t="s">
        <v>553</v>
      </c>
      <c r="D5" s="36" t="s">
        <v>554</v>
      </c>
      <c r="E5" s="48" t="s">
        <v>0</v>
      </c>
      <c r="F5" s="50" t="s">
        <v>1</v>
      </c>
      <c r="G5" s="51" t="s">
        <v>555</v>
      </c>
      <c r="H5" s="51" t="s">
        <v>556</v>
      </c>
      <c r="I5" s="51" t="s">
        <v>557</v>
      </c>
      <c r="J5" s="51" t="s">
        <v>558</v>
      </c>
      <c r="K5" s="51" t="s">
        <v>559</v>
      </c>
      <c r="L5" s="48" t="s">
        <v>560</v>
      </c>
      <c r="M5" s="51" t="s">
        <v>561</v>
      </c>
      <c r="N5" s="50" t="s">
        <v>562</v>
      </c>
      <c r="O5" s="52" t="s">
        <v>563</v>
      </c>
      <c r="P5" s="52" t="s">
        <v>564</v>
      </c>
      <c r="Q5" s="52" t="s">
        <v>565</v>
      </c>
      <c r="R5" s="52" t="s">
        <v>566</v>
      </c>
      <c r="S5" s="52" t="s">
        <v>567</v>
      </c>
      <c r="T5" s="48" t="s">
        <v>3</v>
      </c>
      <c r="U5" s="51" t="s">
        <v>4</v>
      </c>
      <c r="V5" s="51" t="s">
        <v>5</v>
      </c>
      <c r="W5" s="51" t="s">
        <v>6</v>
      </c>
      <c r="X5" s="51" t="s">
        <v>7</v>
      </c>
      <c r="Y5" s="51" t="s">
        <v>8</v>
      </c>
      <c r="Z5" s="51" t="s">
        <v>9</v>
      </c>
      <c r="AA5" s="51" t="s">
        <v>10</v>
      </c>
      <c r="AB5" s="51" t="s">
        <v>11</v>
      </c>
      <c r="AC5" s="51" t="s">
        <v>568</v>
      </c>
      <c r="AD5" s="51" t="s">
        <v>575</v>
      </c>
      <c r="AE5" s="50" t="s">
        <v>569</v>
      </c>
      <c r="AF5" s="51" t="s">
        <v>572</v>
      </c>
      <c r="AG5" s="51" t="s">
        <v>576</v>
      </c>
      <c r="AH5" s="51" t="s">
        <v>570</v>
      </c>
      <c r="AI5" s="51" t="s">
        <v>571</v>
      </c>
      <c r="AJ5" s="48" t="s">
        <v>12</v>
      </c>
      <c r="AK5" s="49" t="s">
        <v>13</v>
      </c>
      <c r="AL5" s="49" t="s">
        <v>14</v>
      </c>
      <c r="AM5" s="50" t="s">
        <v>573</v>
      </c>
      <c r="AN5" s="44" t="s">
        <v>578</v>
      </c>
      <c r="AO5" s="45" t="s">
        <v>579</v>
      </c>
      <c r="AP5" s="46" t="s">
        <v>580</v>
      </c>
      <c r="AQ5" s="47" t="s">
        <v>581</v>
      </c>
    </row>
    <row r="6" spans="1:43" ht="19.95" customHeight="1" x14ac:dyDescent="0.35">
      <c r="A6" s="38" t="s">
        <v>16</v>
      </c>
      <c r="B6" s="39">
        <v>1050</v>
      </c>
      <c r="C6" s="39"/>
      <c r="D6" s="39"/>
      <c r="E6" s="39">
        <v>475</v>
      </c>
      <c r="F6" s="39">
        <v>575</v>
      </c>
      <c r="G6" s="39">
        <v>235</v>
      </c>
      <c r="H6" s="39">
        <v>192</v>
      </c>
      <c r="I6" s="39">
        <v>187</v>
      </c>
      <c r="J6" s="39">
        <v>204</v>
      </c>
      <c r="K6" s="39">
        <v>232</v>
      </c>
      <c r="L6" s="39">
        <v>440</v>
      </c>
      <c r="M6" s="39">
        <v>288</v>
      </c>
      <c r="N6" s="39">
        <v>322</v>
      </c>
      <c r="O6" s="39">
        <v>286</v>
      </c>
      <c r="P6" s="39">
        <v>253</v>
      </c>
      <c r="Q6" s="39">
        <v>120</v>
      </c>
      <c r="R6" s="39">
        <v>260</v>
      </c>
      <c r="S6" s="39">
        <v>131</v>
      </c>
      <c r="T6" s="39">
        <v>223</v>
      </c>
      <c r="U6" s="39">
        <v>154</v>
      </c>
      <c r="V6" s="39">
        <v>147</v>
      </c>
      <c r="W6" s="39">
        <v>129</v>
      </c>
      <c r="X6" s="39">
        <v>101</v>
      </c>
      <c r="Y6" s="39">
        <v>121</v>
      </c>
      <c r="Z6" s="39">
        <v>58</v>
      </c>
      <c r="AA6" s="39">
        <v>13</v>
      </c>
      <c r="AB6" s="39">
        <v>16</v>
      </c>
      <c r="AC6" s="39">
        <v>12</v>
      </c>
      <c r="AD6" s="39">
        <v>11</v>
      </c>
      <c r="AE6" s="39">
        <v>65</v>
      </c>
      <c r="AF6" s="39">
        <v>418</v>
      </c>
      <c r="AG6" s="39">
        <v>375</v>
      </c>
      <c r="AH6" s="39">
        <v>197</v>
      </c>
      <c r="AI6" s="39">
        <v>59</v>
      </c>
      <c r="AJ6" s="39">
        <v>484</v>
      </c>
      <c r="AK6" s="39">
        <v>474</v>
      </c>
      <c r="AL6" s="39">
        <v>80</v>
      </c>
      <c r="AM6" s="39">
        <v>12</v>
      </c>
      <c r="AN6" s="39">
        <v>355</v>
      </c>
      <c r="AO6" s="39">
        <v>149</v>
      </c>
      <c r="AP6" s="39">
        <v>8</v>
      </c>
      <c r="AQ6" s="39">
        <v>538</v>
      </c>
    </row>
    <row r="7" spans="1:43" ht="19.95" customHeight="1" x14ac:dyDescent="0.35">
      <c r="A7" s="40" t="s">
        <v>56</v>
      </c>
      <c r="B7" s="41">
        <v>1050.01</v>
      </c>
      <c r="C7" s="43"/>
      <c r="D7" s="41"/>
      <c r="E7" s="41">
        <v>520.6</v>
      </c>
      <c r="F7" s="41">
        <v>529.41</v>
      </c>
      <c r="G7" s="41">
        <v>271.99</v>
      </c>
      <c r="H7" s="41">
        <v>177.58</v>
      </c>
      <c r="I7" s="41">
        <v>184.74</v>
      </c>
      <c r="J7" s="41">
        <v>184.15</v>
      </c>
      <c r="K7" s="41">
        <v>231.55</v>
      </c>
      <c r="L7" s="41">
        <v>399.86</v>
      </c>
      <c r="M7" s="41">
        <v>374.37</v>
      </c>
      <c r="N7" s="41">
        <v>275.77</v>
      </c>
      <c r="O7" s="41">
        <v>231.55</v>
      </c>
      <c r="P7" s="41">
        <v>244.73</v>
      </c>
      <c r="Q7" s="41">
        <v>146.54</v>
      </c>
      <c r="R7" s="41">
        <v>259.55</v>
      </c>
      <c r="S7" s="41">
        <v>167.61</v>
      </c>
      <c r="T7" s="41">
        <v>264.58999999999997</v>
      </c>
      <c r="U7" s="41">
        <v>206.08</v>
      </c>
      <c r="V7" s="41">
        <v>139.1</v>
      </c>
      <c r="W7" s="41">
        <v>123.27</v>
      </c>
      <c r="X7" s="41">
        <v>91</v>
      </c>
      <c r="Y7" s="41">
        <v>92.14</v>
      </c>
      <c r="Z7" s="41">
        <v>31.11</v>
      </c>
      <c r="AA7" s="41">
        <v>13.71</v>
      </c>
      <c r="AB7" s="41">
        <v>15.65</v>
      </c>
      <c r="AC7" s="41">
        <v>24.47</v>
      </c>
      <c r="AD7" s="41">
        <v>11.26</v>
      </c>
      <c r="AE7" s="41">
        <v>37.69</v>
      </c>
      <c r="AF7" s="41">
        <v>442.84</v>
      </c>
      <c r="AG7" s="41">
        <v>397.08</v>
      </c>
      <c r="AH7" s="41">
        <v>175.63</v>
      </c>
      <c r="AI7" s="41">
        <v>33.58</v>
      </c>
      <c r="AJ7" s="41">
        <v>506.78</v>
      </c>
      <c r="AK7" s="41">
        <v>470.67</v>
      </c>
      <c r="AL7" s="41">
        <v>57.05</v>
      </c>
      <c r="AM7" s="41">
        <v>15.5</v>
      </c>
      <c r="AN7" s="41">
        <v>397.6</v>
      </c>
      <c r="AO7" s="41">
        <v>115.71</v>
      </c>
      <c r="AP7" s="41">
        <v>10.15</v>
      </c>
      <c r="AQ7" s="41">
        <v>526.54</v>
      </c>
    </row>
    <row r="8" spans="1:43" ht="19.95" customHeight="1" x14ac:dyDescent="0.35">
      <c r="A8" s="38" t="s">
        <v>90</v>
      </c>
      <c r="B8" s="39">
        <v>233.61</v>
      </c>
      <c r="C8" s="43">
        <f t="shared" ref="C8:C26" si="0">((B8)/($B$6))</f>
        <v>0.22248571428571429</v>
      </c>
      <c r="D8" s="39"/>
      <c r="E8" s="39">
        <v>107.75</v>
      </c>
      <c r="F8" s="39">
        <v>125.87</v>
      </c>
      <c r="G8" s="39">
        <v>61.03</v>
      </c>
      <c r="H8" s="39">
        <v>46.96</v>
      </c>
      <c r="I8" s="39">
        <v>48.43</v>
      </c>
      <c r="J8" s="39">
        <v>30.64</v>
      </c>
      <c r="K8" s="39">
        <v>46.55</v>
      </c>
      <c r="L8" s="39">
        <v>89.74</v>
      </c>
      <c r="M8" s="39">
        <v>87.45</v>
      </c>
      <c r="N8" s="39">
        <v>56.43</v>
      </c>
      <c r="O8" s="39">
        <v>41.09</v>
      </c>
      <c r="P8" s="39">
        <v>27.96</v>
      </c>
      <c r="Q8" s="39">
        <v>44.71</v>
      </c>
      <c r="R8" s="39">
        <v>63.12</v>
      </c>
      <c r="S8" s="39">
        <v>56.73</v>
      </c>
      <c r="T8" s="39">
        <v>210.85</v>
      </c>
      <c r="U8" s="39">
        <v>0</v>
      </c>
      <c r="V8" s="39">
        <v>9.19</v>
      </c>
      <c r="W8" s="39">
        <v>0</v>
      </c>
      <c r="X8" s="39">
        <v>2.34</v>
      </c>
      <c r="Y8" s="39">
        <v>0</v>
      </c>
      <c r="Z8" s="39">
        <v>0.59</v>
      </c>
      <c r="AA8" s="39">
        <v>4.08</v>
      </c>
      <c r="AB8" s="39">
        <v>2.67</v>
      </c>
      <c r="AC8" s="39">
        <v>0</v>
      </c>
      <c r="AD8" s="39">
        <v>0</v>
      </c>
      <c r="AE8" s="39">
        <v>3.9</v>
      </c>
      <c r="AF8" s="39">
        <v>0</v>
      </c>
      <c r="AG8" s="39">
        <v>221.54</v>
      </c>
      <c r="AH8" s="39">
        <v>9.01</v>
      </c>
      <c r="AI8" s="39">
        <v>2.17</v>
      </c>
      <c r="AJ8" s="39">
        <v>5.99</v>
      </c>
      <c r="AK8" s="39">
        <v>219.89</v>
      </c>
      <c r="AL8" s="39">
        <v>7.74</v>
      </c>
      <c r="AM8" s="39">
        <v>0</v>
      </c>
      <c r="AN8" s="39">
        <v>16.21</v>
      </c>
      <c r="AO8" s="39">
        <v>31.01</v>
      </c>
      <c r="AP8" s="39">
        <v>0.93</v>
      </c>
      <c r="AQ8" s="39">
        <v>185.47</v>
      </c>
    </row>
    <row r="9" spans="1:43" ht="19.95" customHeight="1" x14ac:dyDescent="0.35">
      <c r="A9" s="58" t="s">
        <v>114</v>
      </c>
      <c r="B9" s="55">
        <v>0.24</v>
      </c>
      <c r="C9" s="43"/>
      <c r="D9" s="56">
        <v>0.24</v>
      </c>
      <c r="E9" s="55">
        <v>0.22274830517593885</v>
      </c>
      <c r="F9" s="55">
        <v>0.24807010223242229</v>
      </c>
      <c r="G9" s="55">
        <v>0.22784038988729818</v>
      </c>
      <c r="H9" s="55">
        <v>0.27946305887326928</v>
      </c>
      <c r="I9" s="55">
        <v>0.27941176470588236</v>
      </c>
      <c r="J9" s="55">
        <v>0.18441759946802613</v>
      </c>
      <c r="K9" s="55">
        <v>0.21573467854459588</v>
      </c>
      <c r="L9" s="55">
        <v>0.23872340425531918</v>
      </c>
      <c r="M9" s="55">
        <v>0.24667370644139386</v>
      </c>
      <c r="N9" s="55">
        <v>0.21637055837563451</v>
      </c>
      <c r="O9" s="55">
        <v>0.187566081624022</v>
      </c>
      <c r="P9" s="55">
        <v>0.12045526398988303</v>
      </c>
      <c r="Q9" s="55">
        <v>0.33199129488574536</v>
      </c>
      <c r="R9" s="55">
        <v>0.2619278406031233</v>
      </c>
      <c r="S9" s="55">
        <v>0.34530612244897957</v>
      </c>
      <c r="T9" s="55">
        <v>0.83602601762484263</v>
      </c>
      <c r="U9" s="55">
        <v>0</v>
      </c>
      <c r="V9" s="55">
        <v>6.8540024885939452E-2</v>
      </c>
      <c r="W9" s="55">
        <v>0</v>
      </c>
      <c r="X9" s="55">
        <v>2.7328796256911956E-2</v>
      </c>
      <c r="Y9" s="55">
        <v>0</v>
      </c>
      <c r="Z9" s="55">
        <v>2.0137058513442278E-2</v>
      </c>
      <c r="AA9" s="55">
        <v>0.38334622325341583</v>
      </c>
      <c r="AB9" s="55">
        <v>0.17050000000000001</v>
      </c>
      <c r="AC9" s="55">
        <v>0</v>
      </c>
      <c r="AD9" s="55">
        <v>0</v>
      </c>
      <c r="AE9" s="55">
        <v>0.12415946205571565</v>
      </c>
      <c r="AF9" s="55">
        <v>0</v>
      </c>
      <c r="AG9" s="55">
        <v>0.59181075633817759</v>
      </c>
      <c r="AH9" s="55">
        <v>5.4153911115802797E-2</v>
      </c>
      <c r="AI9" s="55">
        <v>7.6804368471035139E-2</v>
      </c>
      <c r="AJ9" s="55">
        <v>1.2526539278131634E-2</v>
      </c>
      <c r="AK9" s="55">
        <v>0.49313911758496937</v>
      </c>
      <c r="AL9" s="55">
        <v>0.14136780650542122</v>
      </c>
      <c r="AM9" s="55">
        <v>0</v>
      </c>
      <c r="AN9" s="55">
        <v>4.3889845094664377E-2</v>
      </c>
      <c r="AO9" s="55">
        <v>0.270188527069261</v>
      </c>
      <c r="AP9" s="55">
        <v>9.6934460887949256E-2</v>
      </c>
      <c r="AQ9" s="55">
        <v>0.37293519695044469</v>
      </c>
    </row>
    <row r="10" spans="1:43" ht="19.95" customHeight="1" x14ac:dyDescent="0.35">
      <c r="A10" s="38" t="s">
        <v>4</v>
      </c>
      <c r="B10" s="39">
        <v>181.1</v>
      </c>
      <c r="C10" s="43">
        <f t="shared" si="0"/>
        <v>0.17247619047619048</v>
      </c>
      <c r="D10" s="57"/>
      <c r="E10" s="39">
        <v>89.64</v>
      </c>
      <c r="F10" s="39">
        <v>91.46</v>
      </c>
      <c r="G10" s="39">
        <v>48.18</v>
      </c>
      <c r="H10" s="39">
        <v>25.66</v>
      </c>
      <c r="I10" s="39">
        <v>52.97</v>
      </c>
      <c r="J10" s="39">
        <v>28.69</v>
      </c>
      <c r="K10" s="39">
        <v>25.59</v>
      </c>
      <c r="L10" s="39">
        <v>71.180000000000007</v>
      </c>
      <c r="M10" s="39">
        <v>75.23</v>
      </c>
      <c r="N10" s="39">
        <v>34.69</v>
      </c>
      <c r="O10" s="39">
        <v>36.67</v>
      </c>
      <c r="P10" s="39">
        <v>52.54</v>
      </c>
      <c r="Q10" s="39">
        <v>17</v>
      </c>
      <c r="R10" s="39">
        <v>50.61</v>
      </c>
      <c r="S10" s="39">
        <v>24.27</v>
      </c>
      <c r="T10" s="39">
        <v>0.6</v>
      </c>
      <c r="U10" s="39">
        <v>149.69999999999999</v>
      </c>
      <c r="V10" s="39">
        <v>0</v>
      </c>
      <c r="W10" s="39">
        <v>10.45</v>
      </c>
      <c r="X10" s="39">
        <v>0.66</v>
      </c>
      <c r="Y10" s="39">
        <v>11.84</v>
      </c>
      <c r="Z10" s="39">
        <v>0</v>
      </c>
      <c r="AA10" s="39">
        <v>0</v>
      </c>
      <c r="AB10" s="39">
        <v>0</v>
      </c>
      <c r="AC10" s="39">
        <v>1.61</v>
      </c>
      <c r="AD10" s="39">
        <v>3.8</v>
      </c>
      <c r="AE10" s="39">
        <v>2.44</v>
      </c>
      <c r="AF10" s="39">
        <v>179.24</v>
      </c>
      <c r="AG10" s="39">
        <v>1.26</v>
      </c>
      <c r="AH10" s="39">
        <v>0</v>
      </c>
      <c r="AI10" s="39">
        <v>0.6</v>
      </c>
      <c r="AJ10" s="39">
        <v>164.92</v>
      </c>
      <c r="AK10" s="39">
        <v>12.58</v>
      </c>
      <c r="AL10" s="39">
        <v>3.6</v>
      </c>
      <c r="AM10" s="39">
        <v>0</v>
      </c>
      <c r="AN10" s="39">
        <v>152.29</v>
      </c>
      <c r="AO10" s="39">
        <v>13.29</v>
      </c>
      <c r="AP10" s="39">
        <v>3.2</v>
      </c>
      <c r="AQ10" s="39">
        <v>12.31</v>
      </c>
    </row>
    <row r="11" spans="1:43" ht="19.95" customHeight="1" x14ac:dyDescent="0.35">
      <c r="A11" s="58" t="s">
        <v>156</v>
      </c>
      <c r="B11" s="55">
        <v>0.18</v>
      </c>
      <c r="C11" s="43"/>
      <c r="D11" s="56">
        <v>0.18</v>
      </c>
      <c r="E11" s="55">
        <v>0.18530076401592596</v>
      </c>
      <c r="F11" s="55">
        <v>0.18026288337158355</v>
      </c>
      <c r="G11" s="55">
        <v>0.17991674281652958</v>
      </c>
      <c r="H11" s="55">
        <v>0.15273226931613995</v>
      </c>
      <c r="I11" s="55">
        <v>0.3055200341005968</v>
      </c>
      <c r="J11" s="55">
        <v>0.17266984373268313</v>
      </c>
      <c r="K11" s="55">
        <v>0.11860040785660619</v>
      </c>
      <c r="L11" s="55">
        <v>0.1893617021276596</v>
      </c>
      <c r="M11" s="55">
        <v>0.21214361140443505</v>
      </c>
      <c r="N11" s="55">
        <v>0.13303722504230117</v>
      </c>
      <c r="O11" s="55">
        <v>0.16747726792133646</v>
      </c>
      <c r="P11" s="55">
        <v>0.22626198756454843</v>
      </c>
      <c r="Q11" s="55">
        <v>0.12622415669205661</v>
      </c>
      <c r="R11" s="55">
        <v>0.21001615508885299</v>
      </c>
      <c r="S11" s="55">
        <v>0.14775510204081635</v>
      </c>
      <c r="T11" s="55">
        <v>2.4129248845992444E-3</v>
      </c>
      <c r="U11" s="55">
        <v>0.74213322435635476</v>
      </c>
      <c r="V11" s="55">
        <v>0</v>
      </c>
      <c r="W11" s="55">
        <v>9.1094639596089821E-2</v>
      </c>
      <c r="X11" s="55">
        <v>7.7626541897065091E-3</v>
      </c>
      <c r="Y11" s="55">
        <v>0.13428780436827253</v>
      </c>
      <c r="Z11" s="55">
        <v>0</v>
      </c>
      <c r="AA11" s="55">
        <v>0</v>
      </c>
      <c r="AB11" s="55">
        <v>0</v>
      </c>
      <c r="AC11" s="55">
        <v>9.2359361880772456E-2</v>
      </c>
      <c r="AD11" s="55">
        <v>0.38053895591385728</v>
      </c>
      <c r="AE11" s="55">
        <v>7.7809798270893363E-2</v>
      </c>
      <c r="AF11" s="55">
        <v>0.42538881883144175</v>
      </c>
      <c r="AG11" s="55">
        <v>3.3945051447968606E-3</v>
      </c>
      <c r="AH11" s="55">
        <v>0</v>
      </c>
      <c r="AI11" s="55">
        <v>2.1248812915479583E-2</v>
      </c>
      <c r="AJ11" s="55">
        <v>0.34543524416135879</v>
      </c>
      <c r="AK11" s="55">
        <v>2.8182393920202661E-2</v>
      </c>
      <c r="AL11" s="55">
        <v>6.57839866555463E-2</v>
      </c>
      <c r="AM11" s="55">
        <v>0</v>
      </c>
      <c r="AN11" s="55">
        <v>0.4120051635111876</v>
      </c>
      <c r="AO11" s="55">
        <v>0.11583829015021674</v>
      </c>
      <c r="AP11" s="55">
        <v>0.3332980972515856</v>
      </c>
      <c r="AQ11" s="55">
        <v>2.4777636594663276E-2</v>
      </c>
    </row>
    <row r="12" spans="1:43" ht="19.95" customHeight="1" x14ac:dyDescent="0.35">
      <c r="A12" s="38" t="s">
        <v>6</v>
      </c>
      <c r="B12" s="39">
        <v>132.38</v>
      </c>
      <c r="C12" s="43">
        <f t="shared" si="0"/>
        <v>0.12607619047619048</v>
      </c>
      <c r="D12" s="57"/>
      <c r="E12" s="39">
        <v>40.65</v>
      </c>
      <c r="F12" s="39">
        <v>91.72</v>
      </c>
      <c r="G12" s="39">
        <v>30.54</v>
      </c>
      <c r="H12" s="39">
        <v>18.28</v>
      </c>
      <c r="I12" s="39">
        <v>13.35</v>
      </c>
      <c r="J12" s="39">
        <v>25.53</v>
      </c>
      <c r="K12" s="39">
        <v>44.68</v>
      </c>
      <c r="L12" s="39">
        <v>43.83</v>
      </c>
      <c r="M12" s="39">
        <v>43.56</v>
      </c>
      <c r="N12" s="39">
        <v>44.98</v>
      </c>
      <c r="O12" s="39">
        <v>12.47</v>
      </c>
      <c r="P12" s="39">
        <v>46.55</v>
      </c>
      <c r="Q12" s="39">
        <v>21.53</v>
      </c>
      <c r="R12" s="39">
        <v>38.22</v>
      </c>
      <c r="S12" s="39">
        <v>13.6</v>
      </c>
      <c r="T12" s="39">
        <v>0</v>
      </c>
      <c r="U12" s="39">
        <v>23.5</v>
      </c>
      <c r="V12" s="39">
        <v>4.58</v>
      </c>
      <c r="W12" s="39">
        <v>91.61</v>
      </c>
      <c r="X12" s="39">
        <v>2.0499999999999998</v>
      </c>
      <c r="Y12" s="39">
        <v>4.24</v>
      </c>
      <c r="Z12" s="39">
        <v>0.31</v>
      </c>
      <c r="AA12" s="39">
        <v>0</v>
      </c>
      <c r="AB12" s="39">
        <v>0</v>
      </c>
      <c r="AC12" s="39">
        <v>0</v>
      </c>
      <c r="AD12" s="39">
        <v>2.11</v>
      </c>
      <c r="AE12" s="39">
        <v>3.98</v>
      </c>
      <c r="AF12" s="39">
        <v>120.06</v>
      </c>
      <c r="AG12" s="39">
        <v>3.44</v>
      </c>
      <c r="AH12" s="39">
        <v>5.21</v>
      </c>
      <c r="AI12" s="39">
        <v>3.67</v>
      </c>
      <c r="AJ12" s="39">
        <v>118.92</v>
      </c>
      <c r="AK12" s="39">
        <v>1.95</v>
      </c>
      <c r="AL12" s="39">
        <v>6.65</v>
      </c>
      <c r="AM12" s="39">
        <v>4.8499999999999996</v>
      </c>
      <c r="AN12" s="39">
        <v>74.819999999999993</v>
      </c>
      <c r="AO12" s="39">
        <v>5.65</v>
      </c>
      <c r="AP12" s="39">
        <v>2.14</v>
      </c>
      <c r="AQ12" s="39">
        <v>49.76</v>
      </c>
    </row>
    <row r="13" spans="1:43" ht="19.95" customHeight="1" x14ac:dyDescent="0.35">
      <c r="A13" s="58" t="s">
        <v>179</v>
      </c>
      <c r="B13" s="55">
        <v>0.13</v>
      </c>
      <c r="C13" s="43"/>
      <c r="D13" s="56">
        <v>0.13</v>
      </c>
      <c r="E13" s="55">
        <v>8.4041751856235872E-2</v>
      </c>
      <c r="F13" s="55">
        <v>0.1807844773628208</v>
      </c>
      <c r="G13" s="55">
        <v>0.11402172809422276</v>
      </c>
      <c r="H13" s="55">
        <v>0.10876228728464223</v>
      </c>
      <c r="I13" s="55">
        <v>7.6939471440750223E-2</v>
      </c>
      <c r="J13" s="55">
        <v>0.15360744763382467</v>
      </c>
      <c r="K13" s="55">
        <v>0.20704089299130618</v>
      </c>
      <c r="L13" s="55">
        <v>0.11659574468085109</v>
      </c>
      <c r="M13" s="55">
        <v>0.12291446673706441</v>
      </c>
      <c r="N13" s="55">
        <v>0.17248307952622674</v>
      </c>
      <c r="O13" s="55">
        <v>5.6988792556565873E-2</v>
      </c>
      <c r="P13" s="55">
        <v>0.20044261776794184</v>
      </c>
      <c r="Q13" s="55">
        <v>0.15984766050054408</v>
      </c>
      <c r="R13" s="55">
        <v>0.15864297253634893</v>
      </c>
      <c r="S13" s="55">
        <v>8.2857142857142851E-2</v>
      </c>
      <c r="T13" s="55">
        <v>0</v>
      </c>
      <c r="U13" s="55">
        <v>0.11646914589293013</v>
      </c>
      <c r="V13" s="55">
        <v>3.4114475321443384E-2</v>
      </c>
      <c r="W13" s="55">
        <v>0.79836717155440984</v>
      </c>
      <c r="X13" s="55">
        <v>2.4032326669502339E-2</v>
      </c>
      <c r="Y13" s="55">
        <v>4.8071898840004172E-2</v>
      </c>
      <c r="Z13" s="55">
        <v>1.0542962572482868E-2</v>
      </c>
      <c r="AA13" s="55">
        <v>0</v>
      </c>
      <c r="AB13" s="55">
        <v>0</v>
      </c>
      <c r="AC13" s="55">
        <v>0</v>
      </c>
      <c r="AD13" s="55">
        <v>0.21107227421355282</v>
      </c>
      <c r="AE13" s="55">
        <v>0.12692122958693564</v>
      </c>
      <c r="AF13" s="55">
        <v>0.28488860865910048</v>
      </c>
      <c r="AG13" s="55">
        <v>9.2288108624164634E-3</v>
      </c>
      <c r="AH13" s="55">
        <v>3.1352264330201621E-2</v>
      </c>
      <c r="AI13" s="55">
        <v>0.12974833808167141</v>
      </c>
      <c r="AJ13" s="55">
        <v>0.24915074309978766</v>
      </c>
      <c r="AK13" s="55">
        <v>4.3276335233270007E-3</v>
      </c>
      <c r="AL13" s="55">
        <v>0.12155963302752296</v>
      </c>
      <c r="AM13" s="55">
        <v>0.36816096011295446</v>
      </c>
      <c r="AN13" s="55">
        <v>0.20245266781411361</v>
      </c>
      <c r="AO13" s="55">
        <v>4.9299324528682319E-2</v>
      </c>
      <c r="AP13" s="55">
        <v>0.22315010570824523</v>
      </c>
      <c r="AQ13" s="55">
        <v>0.10006353240152477</v>
      </c>
    </row>
    <row r="14" spans="1:43" ht="19.95" customHeight="1" x14ac:dyDescent="0.35">
      <c r="A14" s="38" t="s">
        <v>182</v>
      </c>
      <c r="B14" s="39">
        <v>112.73</v>
      </c>
      <c r="C14" s="43">
        <f t="shared" si="0"/>
        <v>0.10736190476190477</v>
      </c>
      <c r="D14" s="57"/>
      <c r="E14" s="39">
        <v>69.959999999999994</v>
      </c>
      <c r="F14" s="39">
        <v>42.77</v>
      </c>
      <c r="G14" s="39">
        <v>33.590000000000003</v>
      </c>
      <c r="H14" s="39">
        <v>22.28</v>
      </c>
      <c r="I14" s="39">
        <v>11.19</v>
      </c>
      <c r="J14" s="39">
        <v>16</v>
      </c>
      <c r="K14" s="39">
        <v>29.67</v>
      </c>
      <c r="L14" s="39">
        <v>42.18</v>
      </c>
      <c r="M14" s="39">
        <v>32.69</v>
      </c>
      <c r="N14" s="39">
        <v>37.86</v>
      </c>
      <c r="O14" s="39">
        <v>36.340000000000003</v>
      </c>
      <c r="P14" s="39">
        <v>28.6</v>
      </c>
      <c r="Q14" s="39">
        <v>16.14</v>
      </c>
      <c r="R14" s="39">
        <v>24.1</v>
      </c>
      <c r="S14" s="39">
        <v>7.55</v>
      </c>
      <c r="T14" s="39">
        <v>1.99</v>
      </c>
      <c r="U14" s="39">
        <v>0</v>
      </c>
      <c r="V14" s="39">
        <v>90.46</v>
      </c>
      <c r="W14" s="39">
        <v>6.77</v>
      </c>
      <c r="X14" s="39">
        <v>3.72</v>
      </c>
      <c r="Y14" s="39">
        <v>0</v>
      </c>
      <c r="Z14" s="39">
        <v>0.34</v>
      </c>
      <c r="AA14" s="39">
        <v>0.37</v>
      </c>
      <c r="AB14" s="39">
        <v>0</v>
      </c>
      <c r="AC14" s="39">
        <v>4.05</v>
      </c>
      <c r="AD14" s="39">
        <v>0.49</v>
      </c>
      <c r="AE14" s="39">
        <v>4.55</v>
      </c>
      <c r="AF14" s="39">
        <v>5.89</v>
      </c>
      <c r="AG14" s="39">
        <v>7.35</v>
      </c>
      <c r="AH14" s="39">
        <v>94.7</v>
      </c>
      <c r="AI14" s="39">
        <v>4.79</v>
      </c>
      <c r="AJ14" s="39">
        <v>45.66</v>
      </c>
      <c r="AK14" s="39">
        <v>51.61</v>
      </c>
      <c r="AL14" s="39">
        <v>12.37</v>
      </c>
      <c r="AM14" s="39">
        <v>3.09</v>
      </c>
      <c r="AN14" s="39">
        <v>2.86</v>
      </c>
      <c r="AO14" s="39">
        <v>14.8</v>
      </c>
      <c r="AP14" s="39">
        <v>0</v>
      </c>
      <c r="AQ14" s="39">
        <v>95.07</v>
      </c>
    </row>
    <row r="15" spans="1:43" ht="19.95" customHeight="1" x14ac:dyDescent="0.35">
      <c r="A15" s="58" t="s">
        <v>194</v>
      </c>
      <c r="B15" s="55">
        <v>0.11</v>
      </c>
      <c r="C15" s="43"/>
      <c r="D15" s="56">
        <v>0.11</v>
      </c>
      <c r="E15" s="55">
        <v>0.14462498654901537</v>
      </c>
      <c r="F15" s="55">
        <v>8.4289588983934904E-2</v>
      </c>
      <c r="G15" s="55">
        <v>0.12539344095847293</v>
      </c>
      <c r="H15" s="55">
        <v>0.13264982559983091</v>
      </c>
      <c r="I15" s="55">
        <v>6.4578005115089515E-2</v>
      </c>
      <c r="J15" s="55">
        <v>9.6309431452953564E-2</v>
      </c>
      <c r="K15" s="55">
        <v>0.13749060856498871</v>
      </c>
      <c r="L15" s="55">
        <v>0.1122340425531915</v>
      </c>
      <c r="M15" s="55">
        <v>9.2185850052798307E-2</v>
      </c>
      <c r="N15" s="55">
        <v>0.14519881556683586</v>
      </c>
      <c r="O15" s="55">
        <v>0.16589130894480864</v>
      </c>
      <c r="P15" s="55">
        <v>0.12319527874380863</v>
      </c>
      <c r="Q15" s="55">
        <v>0.11991294885745377</v>
      </c>
      <c r="R15" s="55">
        <v>9.9946149703823359E-2</v>
      </c>
      <c r="S15" s="55">
        <v>4.5918367346938778E-2</v>
      </c>
      <c r="T15" s="55">
        <v>7.8682333193453632E-3</v>
      </c>
      <c r="U15" s="55">
        <v>0</v>
      </c>
      <c r="V15" s="55">
        <v>0.67440895893819985</v>
      </c>
      <c r="W15" s="55">
        <v>5.8975185304544001E-2</v>
      </c>
      <c r="X15" s="55">
        <v>4.3385793279455562E-2</v>
      </c>
      <c r="Y15" s="55">
        <v>0</v>
      </c>
      <c r="Z15" s="55">
        <v>1.1386399578281498E-2</v>
      </c>
      <c r="AA15" s="55">
        <v>3.4673885021912862E-2</v>
      </c>
      <c r="AB15" s="55">
        <v>0</v>
      </c>
      <c r="AC15" s="55">
        <v>0.23159809683739155</v>
      </c>
      <c r="AD15" s="55">
        <v>4.8708986356973731E-2</v>
      </c>
      <c r="AE15" s="55">
        <v>0.14493275696445723</v>
      </c>
      <c r="AF15" s="55">
        <v>1.3976460697772173E-2</v>
      </c>
      <c r="AG15" s="55">
        <v>1.962448286835685E-2</v>
      </c>
      <c r="AH15" s="55">
        <v>0.56919666420352577</v>
      </c>
      <c r="AI15" s="55">
        <v>0.16927825261158597</v>
      </c>
      <c r="AJ15" s="55">
        <v>9.5647558386411882E-2</v>
      </c>
      <c r="AK15" s="55">
        <v>0.11579058475828584</v>
      </c>
      <c r="AL15" s="55">
        <v>0.2260216847372811</v>
      </c>
      <c r="AM15" s="55">
        <v>0.2343805153547476</v>
      </c>
      <c r="AN15" s="55">
        <v>7.7452667814113599E-3</v>
      </c>
      <c r="AO15" s="55">
        <v>0.12894445004536748</v>
      </c>
      <c r="AP15" s="55">
        <v>0</v>
      </c>
      <c r="AQ15" s="55">
        <v>0.19123252858958067</v>
      </c>
    </row>
    <row r="16" spans="1:43" ht="19.95" customHeight="1" x14ac:dyDescent="0.35">
      <c r="A16" s="38" t="s">
        <v>7</v>
      </c>
      <c r="B16" s="39">
        <v>112.27</v>
      </c>
      <c r="C16" s="43">
        <f t="shared" si="0"/>
        <v>0.10692380952380952</v>
      </c>
      <c r="D16" s="57"/>
      <c r="E16" s="39">
        <v>65.16</v>
      </c>
      <c r="F16" s="39">
        <v>47.11</v>
      </c>
      <c r="G16" s="39">
        <v>31.18</v>
      </c>
      <c r="H16" s="39">
        <v>16.149999999999999</v>
      </c>
      <c r="I16" s="39">
        <v>14.47</v>
      </c>
      <c r="J16" s="39">
        <v>21.81</v>
      </c>
      <c r="K16" s="39">
        <v>28.67</v>
      </c>
      <c r="L16" s="39">
        <v>57.05</v>
      </c>
      <c r="M16" s="39">
        <v>25.97</v>
      </c>
      <c r="N16" s="39">
        <v>29.24</v>
      </c>
      <c r="O16" s="39">
        <v>42.1</v>
      </c>
      <c r="P16" s="39">
        <v>11.52</v>
      </c>
      <c r="Q16" s="39">
        <v>7.11</v>
      </c>
      <c r="R16" s="39">
        <v>27.91</v>
      </c>
      <c r="S16" s="39">
        <v>23.62</v>
      </c>
      <c r="T16" s="39">
        <v>17.11</v>
      </c>
      <c r="U16" s="39">
        <v>0</v>
      </c>
      <c r="V16" s="39">
        <v>10.56</v>
      </c>
      <c r="W16" s="39">
        <v>0.28999999999999998</v>
      </c>
      <c r="X16" s="39">
        <v>73.42</v>
      </c>
      <c r="Y16" s="39">
        <v>0</v>
      </c>
      <c r="Z16" s="39">
        <v>2.1800000000000002</v>
      </c>
      <c r="AA16" s="39">
        <v>0</v>
      </c>
      <c r="AB16" s="39">
        <v>1.72</v>
      </c>
      <c r="AC16" s="39">
        <v>0</v>
      </c>
      <c r="AD16" s="39">
        <v>0.81</v>
      </c>
      <c r="AE16" s="39">
        <v>6.19</v>
      </c>
      <c r="AF16" s="39">
        <v>0.28999999999999998</v>
      </c>
      <c r="AG16" s="39">
        <v>94.33</v>
      </c>
      <c r="AH16" s="39">
        <v>12.67</v>
      </c>
      <c r="AI16" s="39">
        <v>4.9800000000000004</v>
      </c>
      <c r="AJ16" s="39">
        <v>8.1</v>
      </c>
      <c r="AK16" s="39">
        <v>94.44</v>
      </c>
      <c r="AL16" s="39">
        <v>8.4600000000000009</v>
      </c>
      <c r="AM16" s="39">
        <v>1.26</v>
      </c>
      <c r="AN16" s="39">
        <v>2.44</v>
      </c>
      <c r="AO16" s="39">
        <v>17.670000000000002</v>
      </c>
      <c r="AP16" s="39">
        <v>3.03</v>
      </c>
      <c r="AQ16" s="39">
        <v>89.12</v>
      </c>
    </row>
    <row r="17" spans="1:43" ht="19.95" customHeight="1" x14ac:dyDescent="0.35">
      <c r="A17" s="58" t="s">
        <v>201</v>
      </c>
      <c r="B17" s="55">
        <v>0.11</v>
      </c>
      <c r="C17" s="43"/>
      <c r="D17" s="56">
        <v>0.11</v>
      </c>
      <c r="E17" s="55">
        <v>0.13472506187452921</v>
      </c>
      <c r="F17" s="55">
        <v>9.2843730440225328E-2</v>
      </c>
      <c r="G17" s="55">
        <v>0.11635699055741699</v>
      </c>
      <c r="H17" s="55">
        <v>9.6078638621710177E-2</v>
      </c>
      <c r="I17" s="55">
        <v>8.3439897698209725E-2</v>
      </c>
      <c r="J17" s="55">
        <v>0.13122021500609551</v>
      </c>
      <c r="K17" s="55">
        <v>0.13287538907373617</v>
      </c>
      <c r="L17" s="55">
        <v>0.15180851063829789</v>
      </c>
      <c r="M17" s="55">
        <v>7.3284054910242868E-2</v>
      </c>
      <c r="N17" s="55">
        <v>0.11209813874788493</v>
      </c>
      <c r="O17" s="55">
        <v>0.19221822795517021</v>
      </c>
      <c r="P17" s="55">
        <v>4.9636421119190643E-2</v>
      </c>
      <c r="Q17" s="55">
        <v>5.2774755168661591E-2</v>
      </c>
      <c r="R17" s="55">
        <v>0.11577813677975229</v>
      </c>
      <c r="S17" s="55">
        <v>0.14377551020408164</v>
      </c>
      <c r="T17" s="55">
        <v>6.7876626101552651E-2</v>
      </c>
      <c r="U17" s="55">
        <v>0</v>
      </c>
      <c r="V17" s="55">
        <v>7.8701783492326829E-2</v>
      </c>
      <c r="W17" s="55">
        <v>2.4707272531958322E-3</v>
      </c>
      <c r="X17" s="55">
        <v>0.8579327945555083</v>
      </c>
      <c r="Y17" s="55">
        <v>0</v>
      </c>
      <c r="Z17" s="55">
        <v>7.3800738007380073E-2</v>
      </c>
      <c r="AA17" s="55">
        <v>0</v>
      </c>
      <c r="AB17" s="55">
        <v>0.10970000000000001</v>
      </c>
      <c r="AC17" s="55">
        <v>0</v>
      </c>
      <c r="AD17" s="55">
        <v>8.1294396211523276E-2</v>
      </c>
      <c r="AE17" s="55">
        <v>0.19716618635926991</v>
      </c>
      <c r="AF17" s="55">
        <v>7.3560319461958806E-4</v>
      </c>
      <c r="AG17" s="55">
        <v>0.25204200700116691</v>
      </c>
      <c r="AH17" s="55">
        <v>7.6111052464900228E-2</v>
      </c>
      <c r="AI17" s="55">
        <v>0.17604463437796772</v>
      </c>
      <c r="AJ17" s="55">
        <v>1.6985138004246284E-2</v>
      </c>
      <c r="AK17" s="55">
        <v>0.21184293856871436</v>
      </c>
      <c r="AL17" s="55">
        <v>0.15471226021684739</v>
      </c>
      <c r="AM17" s="55">
        <v>9.5893634545240622E-2</v>
      </c>
      <c r="AN17" s="55">
        <v>6.5619621342512917E-3</v>
      </c>
      <c r="AO17" s="55">
        <v>0.15394697046073191</v>
      </c>
      <c r="AP17" s="55">
        <v>0.31564482029598306</v>
      </c>
      <c r="AQ17" s="55">
        <v>0.17926725963574755</v>
      </c>
    </row>
    <row r="18" spans="1:43" ht="19.95" customHeight="1" x14ac:dyDescent="0.35">
      <c r="A18" s="38" t="s">
        <v>8</v>
      </c>
      <c r="B18" s="39">
        <v>110.02</v>
      </c>
      <c r="C18" s="43">
        <f t="shared" si="0"/>
        <v>0.10478095238095238</v>
      </c>
      <c r="D18" s="57"/>
      <c r="E18" s="39">
        <v>43.37</v>
      </c>
      <c r="F18" s="39">
        <v>66.650000000000006</v>
      </c>
      <c r="G18" s="39">
        <v>24.3</v>
      </c>
      <c r="H18" s="39">
        <v>13.67</v>
      </c>
      <c r="I18" s="39">
        <v>18.149999999999999</v>
      </c>
      <c r="J18" s="39">
        <v>32.76</v>
      </c>
      <c r="K18" s="39">
        <v>21.15</v>
      </c>
      <c r="L18" s="39">
        <v>25.53</v>
      </c>
      <c r="M18" s="39">
        <v>50.64</v>
      </c>
      <c r="N18" s="39">
        <v>33.85</v>
      </c>
      <c r="O18" s="39">
        <v>10.17</v>
      </c>
      <c r="P18" s="39">
        <v>38.25</v>
      </c>
      <c r="Q18" s="39">
        <v>21.03</v>
      </c>
      <c r="R18" s="39">
        <v>24.33</v>
      </c>
      <c r="S18" s="39">
        <v>16.239999999999998</v>
      </c>
      <c r="T18" s="39">
        <v>0</v>
      </c>
      <c r="U18" s="39">
        <v>27.21</v>
      </c>
      <c r="V18" s="39">
        <v>0</v>
      </c>
      <c r="W18" s="39">
        <v>3.26</v>
      </c>
      <c r="X18" s="39">
        <v>0</v>
      </c>
      <c r="Y18" s="39">
        <v>71.59</v>
      </c>
      <c r="Z18" s="39">
        <v>0</v>
      </c>
      <c r="AA18" s="39">
        <v>0</v>
      </c>
      <c r="AB18" s="39">
        <v>0</v>
      </c>
      <c r="AC18" s="39">
        <v>4.17</v>
      </c>
      <c r="AD18" s="39">
        <v>1.05</v>
      </c>
      <c r="AE18" s="39">
        <v>2.75</v>
      </c>
      <c r="AF18" s="39">
        <v>108.18</v>
      </c>
      <c r="AG18" s="39">
        <v>0</v>
      </c>
      <c r="AH18" s="39">
        <v>0</v>
      </c>
      <c r="AI18" s="39">
        <v>1.84</v>
      </c>
      <c r="AJ18" s="39">
        <v>103.56</v>
      </c>
      <c r="AK18" s="39">
        <v>1.96</v>
      </c>
      <c r="AL18" s="39">
        <v>3.13</v>
      </c>
      <c r="AM18" s="39">
        <v>1.36</v>
      </c>
      <c r="AN18" s="39">
        <v>98.82</v>
      </c>
      <c r="AO18" s="39">
        <v>5.92</v>
      </c>
      <c r="AP18" s="39">
        <v>0</v>
      </c>
      <c r="AQ18" s="39">
        <v>5.28</v>
      </c>
    </row>
    <row r="19" spans="1:43" ht="19.95" customHeight="1" x14ac:dyDescent="0.35">
      <c r="A19" s="58" t="s">
        <v>210</v>
      </c>
      <c r="B19" s="55">
        <v>0.11</v>
      </c>
      <c r="C19" s="43"/>
      <c r="D19" s="56">
        <v>0.11</v>
      </c>
      <c r="E19" s="55">
        <v>8.9637361454858497E-2</v>
      </c>
      <c r="F19" s="55">
        <v>0.13133736699353224</v>
      </c>
      <c r="G19" s="55">
        <v>9.0669103462280437E-2</v>
      </c>
      <c r="H19" s="55">
        <v>8.1386745587147244E-2</v>
      </c>
      <c r="I19" s="55">
        <v>0.10464620630861041</v>
      </c>
      <c r="J19" s="55">
        <v>0.19716280616203036</v>
      </c>
      <c r="K19" s="55">
        <v>9.7992916174734351E-2</v>
      </c>
      <c r="L19" s="55">
        <v>6.7872340425531918E-2</v>
      </c>
      <c r="M19" s="55">
        <v>0.14287222808870115</v>
      </c>
      <c r="N19" s="55">
        <v>0.12986463620981389</v>
      </c>
      <c r="O19" s="55">
        <v>4.6415732713047157E-2</v>
      </c>
      <c r="P19" s="55">
        <v>0.16471704078406577</v>
      </c>
      <c r="Q19" s="55">
        <v>0.15614798694232862</v>
      </c>
      <c r="R19" s="55">
        <v>0.1009154550350027</v>
      </c>
      <c r="S19" s="55">
        <v>9.8877551020408169E-2</v>
      </c>
      <c r="T19" s="55">
        <v>0</v>
      </c>
      <c r="U19" s="55">
        <v>0.13485901103391909</v>
      </c>
      <c r="V19" s="55">
        <v>0</v>
      </c>
      <c r="W19" s="55">
        <v>2.8359651949726075E-2</v>
      </c>
      <c r="X19" s="55">
        <v>0</v>
      </c>
      <c r="Y19" s="55">
        <v>0.81199707388441844</v>
      </c>
      <c r="Z19" s="55">
        <v>0</v>
      </c>
      <c r="AA19" s="55">
        <v>0</v>
      </c>
      <c r="AB19" s="55">
        <v>0</v>
      </c>
      <c r="AC19" s="55">
        <v>0.23831514133781137</v>
      </c>
      <c r="AD19" s="55">
        <v>0.10485962340737399</v>
      </c>
      <c r="AE19" s="55">
        <v>8.7656099903938509E-2</v>
      </c>
      <c r="AF19" s="55">
        <v>0.25672551492223622</v>
      </c>
      <c r="AG19" s="55">
        <v>0</v>
      </c>
      <c r="AH19" s="55">
        <v>0</v>
      </c>
      <c r="AI19" s="55">
        <v>6.4933523266856599E-2</v>
      </c>
      <c r="AJ19" s="55">
        <v>0.21698513800424626</v>
      </c>
      <c r="AK19" s="55">
        <v>4.4331855604813168E-3</v>
      </c>
      <c r="AL19" s="55">
        <v>5.7235195996663893E-2</v>
      </c>
      <c r="AM19" s="55">
        <v>0.10342393222732087</v>
      </c>
      <c r="AN19" s="55">
        <v>0.26731927710843373</v>
      </c>
      <c r="AO19" s="55">
        <v>5.1517290049400137E-2</v>
      </c>
      <c r="AP19" s="55">
        <v>0</v>
      </c>
      <c r="AQ19" s="55">
        <v>1.0588733587462939E-2</v>
      </c>
    </row>
    <row r="20" spans="1:43" ht="19.95" customHeight="1" x14ac:dyDescent="0.35">
      <c r="A20" s="38" t="s">
        <v>213</v>
      </c>
      <c r="B20" s="39">
        <v>50.6</v>
      </c>
      <c r="C20" s="43">
        <f t="shared" si="0"/>
        <v>4.8190476190476193E-2</v>
      </c>
      <c r="D20" s="57"/>
      <c r="E20" s="39">
        <v>36.72</v>
      </c>
      <c r="F20" s="39">
        <v>13.88</v>
      </c>
      <c r="G20" s="39">
        <v>15.38</v>
      </c>
      <c r="H20" s="39">
        <v>13.03</v>
      </c>
      <c r="I20" s="39">
        <v>8.68</v>
      </c>
      <c r="J20" s="39">
        <v>3.53</v>
      </c>
      <c r="K20" s="39">
        <v>9.98</v>
      </c>
      <c r="L20" s="39">
        <v>26.63</v>
      </c>
      <c r="M20" s="39">
        <v>15.94</v>
      </c>
      <c r="N20" s="39">
        <v>8.02</v>
      </c>
      <c r="O20" s="39">
        <v>27.75</v>
      </c>
      <c r="P20" s="39">
        <v>14.93</v>
      </c>
      <c r="Q20" s="39">
        <v>1.01</v>
      </c>
      <c r="R20" s="39">
        <v>3.05</v>
      </c>
      <c r="S20" s="39">
        <v>3.86</v>
      </c>
      <c r="T20" s="39">
        <v>1.1499999999999999</v>
      </c>
      <c r="U20" s="39">
        <v>0</v>
      </c>
      <c r="V20" s="39">
        <v>15.71</v>
      </c>
      <c r="W20" s="39">
        <v>0</v>
      </c>
      <c r="X20" s="39">
        <v>1.41</v>
      </c>
      <c r="Y20" s="39">
        <v>0</v>
      </c>
      <c r="Z20" s="39">
        <v>25.16</v>
      </c>
      <c r="AA20" s="39">
        <v>0</v>
      </c>
      <c r="AB20" s="39">
        <v>0</v>
      </c>
      <c r="AC20" s="39">
        <v>0</v>
      </c>
      <c r="AD20" s="39">
        <v>0</v>
      </c>
      <c r="AE20" s="39">
        <v>7.17</v>
      </c>
      <c r="AF20" s="39">
        <v>0</v>
      </c>
      <c r="AG20" s="39">
        <v>5.93</v>
      </c>
      <c r="AH20" s="39">
        <v>36.57</v>
      </c>
      <c r="AI20" s="39">
        <v>8.1</v>
      </c>
      <c r="AJ20" s="39">
        <v>18.86</v>
      </c>
      <c r="AK20" s="39">
        <v>16.36</v>
      </c>
      <c r="AL20" s="39">
        <v>12.77</v>
      </c>
      <c r="AM20" s="39">
        <v>2.61</v>
      </c>
      <c r="AN20" s="39">
        <v>5.04</v>
      </c>
      <c r="AO20" s="39">
        <v>14.76</v>
      </c>
      <c r="AP20" s="39">
        <v>0.3</v>
      </c>
      <c r="AQ20" s="39">
        <v>30.5</v>
      </c>
    </row>
    <row r="21" spans="1:43" ht="19.95" customHeight="1" x14ac:dyDescent="0.35">
      <c r="A21" s="58" t="s">
        <v>216</v>
      </c>
      <c r="B21" s="55">
        <v>0.05</v>
      </c>
      <c r="C21" s="43"/>
      <c r="D21" s="56">
        <v>0.05</v>
      </c>
      <c r="E21" s="55">
        <v>7.5863553212095119E-2</v>
      </c>
      <c r="F21" s="55">
        <v>2.7331525140830377E-2</v>
      </c>
      <c r="G21" s="55">
        <v>5.7366230074119201E-2</v>
      </c>
      <c r="H21" s="55">
        <v>7.7475953916076534E-2</v>
      </c>
      <c r="I21" s="55">
        <v>5.0085251491901114E-2</v>
      </c>
      <c r="J21" s="55">
        <v>2.1278953784772243E-2</v>
      </c>
      <c r="K21" s="55">
        <v>4.6259525598368566E-2</v>
      </c>
      <c r="L21" s="55">
        <v>7.0851063829787259E-2</v>
      </c>
      <c r="M21" s="55">
        <v>4.4984160506863775E-2</v>
      </c>
      <c r="N21" s="55">
        <v>3.0774111675126906E-2</v>
      </c>
      <c r="O21" s="55">
        <v>0.12666525692535421</v>
      </c>
      <c r="P21" s="55">
        <v>6.4284961534408269E-2</v>
      </c>
      <c r="Q21" s="55">
        <v>7.5081610446137113E-3</v>
      </c>
      <c r="R21" s="55">
        <v>1.2600969305331181E-2</v>
      </c>
      <c r="S21" s="55">
        <v>2.357142857142857E-2</v>
      </c>
      <c r="T21" s="55">
        <v>4.5111204364246746E-3</v>
      </c>
      <c r="U21" s="55">
        <v>0</v>
      </c>
      <c r="V21" s="55">
        <v>0.11717129821650767</v>
      </c>
      <c r="W21" s="55">
        <v>0</v>
      </c>
      <c r="X21" s="55">
        <v>1.637601020842195E-2</v>
      </c>
      <c r="Y21" s="55">
        <v>0</v>
      </c>
      <c r="Z21" s="55">
        <v>0.85292567211386405</v>
      </c>
      <c r="AA21" s="55">
        <v>0</v>
      </c>
      <c r="AB21" s="55">
        <v>0</v>
      </c>
      <c r="AC21" s="55">
        <v>0</v>
      </c>
      <c r="AD21" s="55">
        <v>0</v>
      </c>
      <c r="AE21" s="55">
        <v>0.22838616714697405</v>
      </c>
      <c r="AF21" s="55">
        <v>0</v>
      </c>
      <c r="AG21" s="55">
        <v>1.5805664580460382E-2</v>
      </c>
      <c r="AH21" s="55">
        <v>0.21978253985010024</v>
      </c>
      <c r="AI21" s="55">
        <v>0.28632478632478636</v>
      </c>
      <c r="AJ21" s="55">
        <v>3.9490445859872603E-2</v>
      </c>
      <c r="AK21" s="55">
        <v>3.6626556892548026E-2</v>
      </c>
      <c r="AL21" s="55">
        <v>0.2333194328607173</v>
      </c>
      <c r="AM21" s="55">
        <v>0.19814095775973645</v>
      </c>
      <c r="AN21" s="55">
        <v>1.3661790017211704E-2</v>
      </c>
      <c r="AO21" s="55">
        <v>0.12864200020163322</v>
      </c>
      <c r="AP21" s="55">
        <v>3.0972515856236785E-2</v>
      </c>
      <c r="AQ21" s="55">
        <v>6.1308767471410411E-2</v>
      </c>
    </row>
    <row r="22" spans="1:43" ht="19.95" customHeight="1" x14ac:dyDescent="0.35">
      <c r="A22" s="38" t="s">
        <v>221</v>
      </c>
      <c r="B22" s="39">
        <v>20.29</v>
      </c>
      <c r="C22" s="43">
        <f t="shared" si="0"/>
        <v>1.9323809523809524E-2</v>
      </c>
      <c r="D22" s="57"/>
      <c r="E22" s="39">
        <v>8.3000000000000007</v>
      </c>
      <c r="F22" s="39">
        <v>11.99</v>
      </c>
      <c r="G22" s="39">
        <v>8.83</v>
      </c>
      <c r="H22" s="39">
        <v>3.3</v>
      </c>
      <c r="I22" s="39">
        <v>4.4000000000000004</v>
      </c>
      <c r="J22" s="39">
        <v>3</v>
      </c>
      <c r="K22" s="39">
        <v>0.76</v>
      </c>
      <c r="L22" s="39">
        <v>8.4499999999999993</v>
      </c>
      <c r="M22" s="39">
        <v>8.83</v>
      </c>
      <c r="N22" s="39">
        <v>3.02</v>
      </c>
      <c r="O22" s="39">
        <v>3.22</v>
      </c>
      <c r="P22" s="39">
        <v>1.78</v>
      </c>
      <c r="Q22" s="39">
        <v>2.37</v>
      </c>
      <c r="R22" s="39">
        <v>6.88</v>
      </c>
      <c r="S22" s="39">
        <v>6.05</v>
      </c>
      <c r="T22" s="39">
        <v>6.07</v>
      </c>
      <c r="U22" s="39">
        <v>0</v>
      </c>
      <c r="V22" s="39">
        <v>0.57999999999999996</v>
      </c>
      <c r="W22" s="39">
        <v>0</v>
      </c>
      <c r="X22" s="39">
        <v>1.98</v>
      </c>
      <c r="Y22" s="39">
        <v>0</v>
      </c>
      <c r="Z22" s="39">
        <v>0</v>
      </c>
      <c r="AA22" s="39">
        <v>0</v>
      </c>
      <c r="AB22" s="39">
        <v>11.26</v>
      </c>
      <c r="AC22" s="39">
        <v>0</v>
      </c>
      <c r="AD22" s="39">
        <v>0</v>
      </c>
      <c r="AE22" s="39">
        <v>0.41</v>
      </c>
      <c r="AF22" s="39">
        <v>0</v>
      </c>
      <c r="AG22" s="39">
        <v>19.309999999999999</v>
      </c>
      <c r="AH22" s="39">
        <v>0.57999999999999996</v>
      </c>
      <c r="AI22" s="39">
        <v>0.41</v>
      </c>
      <c r="AJ22" s="39">
        <v>0.41</v>
      </c>
      <c r="AK22" s="39">
        <v>19.89</v>
      </c>
      <c r="AL22" s="39">
        <v>0</v>
      </c>
      <c r="AM22" s="39">
        <v>0</v>
      </c>
      <c r="AN22" s="39">
        <v>4.04</v>
      </c>
      <c r="AO22" s="39">
        <v>4.67</v>
      </c>
      <c r="AP22" s="39">
        <v>0</v>
      </c>
      <c r="AQ22" s="39">
        <v>11.58</v>
      </c>
    </row>
    <row r="23" spans="1:43" ht="19.95" customHeight="1" x14ac:dyDescent="0.35">
      <c r="A23" s="58" t="s">
        <v>223</v>
      </c>
      <c r="B23" s="55">
        <v>0.03</v>
      </c>
      <c r="C23" s="43"/>
      <c r="D23" s="56">
        <v>0.03</v>
      </c>
      <c r="E23" s="55">
        <v>1.7109652426557626E-2</v>
      </c>
      <c r="F23" s="55">
        <v>2.3680367202169834E-2</v>
      </c>
      <c r="G23" s="55">
        <v>3.2998273936440246E-2</v>
      </c>
      <c r="H23" s="55">
        <v>1.9659655427544658E-2</v>
      </c>
      <c r="I23" s="55">
        <v>2.5362318840579715E-2</v>
      </c>
      <c r="J23" s="55">
        <v>1.8064945140197269E-2</v>
      </c>
      <c r="K23" s="55">
        <v>3.5419126328217233E-3</v>
      </c>
      <c r="L23" s="55">
        <v>2.2446808510638301E-2</v>
      </c>
      <c r="M23" s="55">
        <v>2.49208025343189E-2</v>
      </c>
      <c r="N23" s="55">
        <v>1.1527072758037224E-2</v>
      </c>
      <c r="O23" s="55">
        <v>1.4696553182491013E-2</v>
      </c>
      <c r="P23" s="55">
        <v>7.6931183475603335E-3</v>
      </c>
      <c r="Q23" s="55">
        <v>1.76278563656148E-2</v>
      </c>
      <c r="R23" s="55">
        <v>2.8540656973613354E-2</v>
      </c>
      <c r="S23" s="55">
        <v>3.6836734693877549E-2</v>
      </c>
      <c r="T23" s="55">
        <v>2.4024339068401172E-2</v>
      </c>
      <c r="U23" s="55">
        <v>0</v>
      </c>
      <c r="V23" s="55">
        <v>4.2513479883865618E-3</v>
      </c>
      <c r="W23" s="55">
        <v>0</v>
      </c>
      <c r="X23" s="55">
        <v>2.3181624840493409E-2</v>
      </c>
      <c r="Y23" s="55">
        <v>0</v>
      </c>
      <c r="Z23" s="55">
        <v>0</v>
      </c>
      <c r="AA23" s="55">
        <v>0</v>
      </c>
      <c r="AB23" s="55">
        <v>0.7198</v>
      </c>
      <c r="AC23" s="55">
        <v>0</v>
      </c>
      <c r="AD23" s="55">
        <v>0</v>
      </c>
      <c r="AE23" s="55">
        <v>1.296829971181556E-2</v>
      </c>
      <c r="AF23" s="55">
        <v>0</v>
      </c>
      <c r="AG23" s="55">
        <v>5.1554046886602319E-2</v>
      </c>
      <c r="AH23" s="55">
        <v>3.4835849255779577E-3</v>
      </c>
      <c r="AI23" s="55">
        <v>1.4363722697056032E-2</v>
      </c>
      <c r="AJ23" s="55">
        <v>8.4925690021231425E-4</v>
      </c>
      <c r="AK23" s="55">
        <v>4.4542959679121807E-2</v>
      </c>
      <c r="AL23" s="55">
        <v>0</v>
      </c>
      <c r="AM23" s="55">
        <v>0</v>
      </c>
      <c r="AN23" s="55">
        <v>1.0972461273666094E-2</v>
      </c>
      <c r="AO23" s="55">
        <v>4.0729912289545311E-2</v>
      </c>
      <c r="AP23" s="55">
        <v>0</v>
      </c>
      <c r="AQ23" s="55">
        <v>2.3295213892418461E-2</v>
      </c>
    </row>
    <row r="24" spans="1:43" ht="19.95" customHeight="1" x14ac:dyDescent="0.35">
      <c r="A24" s="38" t="s">
        <v>225</v>
      </c>
      <c r="B24" s="39">
        <v>19.75</v>
      </c>
      <c r="C24" s="43">
        <f t="shared" si="0"/>
        <v>1.8809523809523811E-2</v>
      </c>
      <c r="D24" s="57"/>
      <c r="E24" s="39">
        <v>13.4</v>
      </c>
      <c r="F24" s="39">
        <v>6.35</v>
      </c>
      <c r="G24" s="39">
        <v>9.9700000000000006</v>
      </c>
      <c r="H24" s="39">
        <v>5.93</v>
      </c>
      <c r="I24" s="39">
        <v>0</v>
      </c>
      <c r="J24" s="39">
        <v>3.43</v>
      </c>
      <c r="K24" s="39">
        <v>0.42</v>
      </c>
      <c r="L24" s="39">
        <v>9.9</v>
      </c>
      <c r="M24" s="39">
        <v>5.48</v>
      </c>
      <c r="N24" s="39">
        <v>4.37</v>
      </c>
      <c r="O24" s="39">
        <v>7.8</v>
      </c>
      <c r="P24" s="39">
        <v>1.1299999999999999</v>
      </c>
      <c r="Q24" s="39">
        <v>3.77</v>
      </c>
      <c r="R24" s="39">
        <v>0.89</v>
      </c>
      <c r="S24" s="39">
        <v>6.15</v>
      </c>
      <c r="T24" s="39">
        <v>9.57</v>
      </c>
      <c r="U24" s="39">
        <v>0</v>
      </c>
      <c r="V24" s="39">
        <v>3.07</v>
      </c>
      <c r="W24" s="39">
        <v>0</v>
      </c>
      <c r="X24" s="39">
        <v>0</v>
      </c>
      <c r="Y24" s="39">
        <v>0</v>
      </c>
      <c r="Z24" s="39">
        <v>0.92</v>
      </c>
      <c r="AA24" s="39">
        <v>6.19</v>
      </c>
      <c r="AB24" s="39">
        <v>0</v>
      </c>
      <c r="AC24" s="39">
        <v>0</v>
      </c>
      <c r="AD24" s="39">
        <v>0</v>
      </c>
      <c r="AE24" s="39">
        <v>0</v>
      </c>
      <c r="AF24" s="39">
        <v>0</v>
      </c>
      <c r="AG24" s="39">
        <v>16.260000000000002</v>
      </c>
      <c r="AH24" s="39">
        <v>3.48</v>
      </c>
      <c r="AI24" s="39">
        <v>0</v>
      </c>
      <c r="AJ24" s="39">
        <v>1.54</v>
      </c>
      <c r="AK24" s="39">
        <v>18.2</v>
      </c>
      <c r="AL24" s="39">
        <v>0</v>
      </c>
      <c r="AM24" s="39">
        <v>0</v>
      </c>
      <c r="AN24" s="39">
        <v>5.57</v>
      </c>
      <c r="AO24" s="39">
        <v>4.57</v>
      </c>
      <c r="AP24" s="39">
        <v>0</v>
      </c>
      <c r="AQ24" s="39">
        <v>9.61</v>
      </c>
    </row>
    <row r="25" spans="1:43" ht="19.95" customHeight="1" x14ac:dyDescent="0.35">
      <c r="A25" s="58" t="s">
        <v>226</v>
      </c>
      <c r="B25" s="55">
        <v>0.02</v>
      </c>
      <c r="C25" s="43"/>
      <c r="D25" s="56">
        <v>0.02</v>
      </c>
      <c r="E25" s="55">
        <v>2.765522436242333E-2</v>
      </c>
      <c r="F25" s="55">
        <v>1.2518255789693303E-2</v>
      </c>
      <c r="G25" s="55">
        <v>3.7262666260534066E-2</v>
      </c>
      <c r="H25" s="55">
        <v>3.5302822111827503E-2</v>
      </c>
      <c r="I25" s="55">
        <v>0</v>
      </c>
      <c r="J25" s="55">
        <v>2.0613986478998113E-2</v>
      </c>
      <c r="K25" s="55">
        <v>1.9319523451754854E-3</v>
      </c>
      <c r="L25" s="55">
        <v>2.6382978723404258E-2</v>
      </c>
      <c r="M25" s="55">
        <v>1.5417106652587116E-2</v>
      </c>
      <c r="N25" s="55">
        <v>1.6708967851099831E-2</v>
      </c>
      <c r="O25" s="55">
        <v>3.5631211672658071E-2</v>
      </c>
      <c r="P25" s="55">
        <v>4.8477184107914425E-3</v>
      </c>
      <c r="Q25" s="55">
        <v>2.7965179542981503E-2</v>
      </c>
      <c r="R25" s="55">
        <v>3.66182014001077E-3</v>
      </c>
      <c r="S25" s="55">
        <v>3.744897959183674E-2</v>
      </c>
      <c r="T25" s="55">
        <v>3.7977339488040288E-2</v>
      </c>
      <c r="U25" s="55">
        <v>0</v>
      </c>
      <c r="V25" s="55">
        <v>2.2812111157196183E-2</v>
      </c>
      <c r="W25" s="55">
        <v>0</v>
      </c>
      <c r="X25" s="55">
        <v>0</v>
      </c>
      <c r="Y25" s="55">
        <v>0</v>
      </c>
      <c r="Z25" s="55">
        <v>3.1207169214549288E-2</v>
      </c>
      <c r="AA25" s="55">
        <v>0.58197989172467124</v>
      </c>
      <c r="AB25" s="55">
        <v>0</v>
      </c>
      <c r="AC25" s="55">
        <v>0</v>
      </c>
      <c r="AD25" s="55">
        <v>0</v>
      </c>
      <c r="AE25" s="55">
        <v>0</v>
      </c>
      <c r="AF25" s="55">
        <v>0</v>
      </c>
      <c r="AG25" s="55">
        <v>4.3492097167709777E-2</v>
      </c>
      <c r="AH25" s="55">
        <v>2.0901509553467749E-2</v>
      </c>
      <c r="AI25" s="55">
        <v>0</v>
      </c>
      <c r="AJ25" s="55">
        <v>3.1847133757961781E-3</v>
      </c>
      <c r="AK25" s="55">
        <v>4.0848638378720707E-2</v>
      </c>
      <c r="AL25" s="55">
        <v>0</v>
      </c>
      <c r="AM25" s="55">
        <v>0</v>
      </c>
      <c r="AN25" s="55">
        <v>1.5060240963855422E-2</v>
      </c>
      <c r="AO25" s="55">
        <v>3.9822562758342568E-2</v>
      </c>
      <c r="AP25" s="55">
        <v>0</v>
      </c>
      <c r="AQ25" s="55">
        <v>1.9377382465057175E-2</v>
      </c>
    </row>
    <row r="26" spans="1:43" ht="19.95" customHeight="1" x14ac:dyDescent="0.35">
      <c r="A26" s="38" t="s">
        <v>2</v>
      </c>
      <c r="B26" s="39">
        <v>18.47</v>
      </c>
      <c r="C26" s="43">
        <f t="shared" si="0"/>
        <v>1.7590476190476191E-2</v>
      </c>
      <c r="D26" s="57"/>
      <c r="E26" s="39">
        <v>8.83</v>
      </c>
      <c r="F26" s="39">
        <v>9.64</v>
      </c>
      <c r="G26" s="39">
        <v>4.88</v>
      </c>
      <c r="H26" s="39">
        <v>2.76</v>
      </c>
      <c r="I26" s="39">
        <v>1.73</v>
      </c>
      <c r="J26" s="39">
        <v>0.77</v>
      </c>
      <c r="K26" s="39">
        <v>8.33</v>
      </c>
      <c r="L26" s="39">
        <v>1.42</v>
      </c>
      <c r="M26" s="39">
        <v>8.7199999999999989</v>
      </c>
      <c r="N26" s="39">
        <v>8.33</v>
      </c>
      <c r="O26" s="39">
        <v>1.42</v>
      </c>
      <c r="P26" s="39">
        <v>8.9499999999999993</v>
      </c>
      <c r="Q26" s="39">
        <v>0</v>
      </c>
      <c r="R26" s="39">
        <v>1.92</v>
      </c>
      <c r="S26" s="39">
        <v>6.18</v>
      </c>
      <c r="T26" s="39">
        <v>4.88</v>
      </c>
      <c r="U26" s="39">
        <v>1.33</v>
      </c>
      <c r="V26" s="39">
        <v>0</v>
      </c>
      <c r="W26" s="39">
        <v>2.39</v>
      </c>
      <c r="X26" s="39">
        <v>0</v>
      </c>
      <c r="Y26" s="39">
        <v>0.5</v>
      </c>
      <c r="Z26" s="39">
        <v>0</v>
      </c>
      <c r="AA26" s="39">
        <v>0</v>
      </c>
      <c r="AB26" s="39">
        <v>0</v>
      </c>
      <c r="AC26" s="39">
        <v>7.65</v>
      </c>
      <c r="AD26" s="39">
        <v>1.73</v>
      </c>
      <c r="AE26" s="39">
        <v>0</v>
      </c>
      <c r="AF26" s="39">
        <v>7.7100000000000009</v>
      </c>
      <c r="AG26" s="39">
        <v>4.88</v>
      </c>
      <c r="AH26" s="39">
        <v>4.1500000000000004</v>
      </c>
      <c r="AI26" s="39">
        <v>1.73</v>
      </c>
      <c r="AJ26" s="39">
        <v>9.44</v>
      </c>
      <c r="AK26" s="39">
        <v>9.0300000000000011</v>
      </c>
      <c r="AL26" s="39">
        <v>0</v>
      </c>
      <c r="AM26" s="39">
        <v>0</v>
      </c>
      <c r="AN26" s="39">
        <v>7.5</v>
      </c>
      <c r="AO26" s="39">
        <v>2.42</v>
      </c>
      <c r="AP26" s="39">
        <v>0</v>
      </c>
      <c r="AQ26" s="39">
        <v>8.5500000000000007</v>
      </c>
    </row>
    <row r="27" spans="1:43" ht="19.95" customHeight="1" x14ac:dyDescent="0.35">
      <c r="A27" s="58" t="s">
        <v>539</v>
      </c>
      <c r="B27" s="55">
        <v>0.02</v>
      </c>
      <c r="C27" s="43"/>
      <c r="D27" s="56">
        <v>0.02</v>
      </c>
      <c r="E27" s="55">
        <v>1.82933390724201E-2</v>
      </c>
      <c r="F27" s="55">
        <v>1.8881702482787397E-2</v>
      </c>
      <c r="G27" s="55">
        <v>1.8174433952685552E-2</v>
      </c>
      <c r="H27" s="55">
        <v>1.6488743261811649E-2</v>
      </c>
      <c r="I27" s="55">
        <v>1.0017050298380223E-2</v>
      </c>
      <c r="J27" s="55">
        <v>4.6547711404189285E-3</v>
      </c>
      <c r="K27" s="55">
        <v>3.8531716217666628E-2</v>
      </c>
      <c r="L27" s="55">
        <v>3.7234042553191491E-3</v>
      </c>
      <c r="M27" s="55">
        <v>2.4604012671594504E-2</v>
      </c>
      <c r="N27" s="55">
        <v>3.1937394247038918E-2</v>
      </c>
      <c r="O27" s="55">
        <v>6.4495665045464154E-3</v>
      </c>
      <c r="P27" s="55">
        <v>3.8465591737801667E-2</v>
      </c>
      <c r="Q27" s="55">
        <v>0</v>
      </c>
      <c r="R27" s="55">
        <v>7.9698438341410886E-3</v>
      </c>
      <c r="S27" s="55">
        <v>3.7653061224489796E-2</v>
      </c>
      <c r="T27" s="55">
        <v>1.9303399076793955E-2</v>
      </c>
      <c r="U27" s="55">
        <v>6.5386187167960769E-3</v>
      </c>
      <c r="V27" s="55">
        <v>0</v>
      </c>
      <c r="W27" s="55">
        <v>2.0732624342034593E-2</v>
      </c>
      <c r="X27" s="55">
        <v>0</v>
      </c>
      <c r="Y27" s="55">
        <v>5.6432229073048387E-3</v>
      </c>
      <c r="Z27" s="55">
        <v>0</v>
      </c>
      <c r="AA27" s="55">
        <v>0</v>
      </c>
      <c r="AB27" s="55">
        <v>0</v>
      </c>
      <c r="AC27" s="55">
        <v>0.43772739994402465</v>
      </c>
      <c r="AD27" s="55">
        <v>0.17352576389671892</v>
      </c>
      <c r="AE27" s="55">
        <v>0</v>
      </c>
      <c r="AF27" s="55">
        <v>1.8284993694829759E-2</v>
      </c>
      <c r="AG27" s="55">
        <v>1.3047629150312932E-2</v>
      </c>
      <c r="AH27" s="55">
        <v>2.5018473556423514E-2</v>
      </c>
      <c r="AI27" s="55">
        <v>6.125356125356126E-2</v>
      </c>
      <c r="AJ27" s="55">
        <v>1.9745222929936305E-2</v>
      </c>
      <c r="AK27" s="55">
        <v>2.0265991133628879E-2</v>
      </c>
      <c r="AL27" s="55">
        <v>0</v>
      </c>
      <c r="AM27" s="55">
        <v>0</v>
      </c>
      <c r="AN27" s="55">
        <v>2.0331325301204819E-2</v>
      </c>
      <c r="AO27" s="55">
        <v>2.1070672446819236E-2</v>
      </c>
      <c r="AP27" s="55">
        <v>0</v>
      </c>
      <c r="AQ27" s="55">
        <v>1.715374841168996E-2</v>
      </c>
    </row>
    <row r="28" spans="1:43" ht="19.95" customHeight="1" x14ac:dyDescent="0.3">
      <c r="B28" s="5">
        <f>((B9)+(B11)+(B13)+(B15)+(B17)+(B19)+(B21)+(B23)+(B25)+(B27))</f>
        <v>1</v>
      </c>
      <c r="C28" s="5"/>
      <c r="D28" s="5"/>
    </row>
    <row r="29" spans="1:43" ht="19.95" customHeight="1" x14ac:dyDescent="0.3"/>
    <row r="30" spans="1:43" ht="19.95" customHeight="1" x14ac:dyDescent="0.3"/>
    <row r="31" spans="1:43" ht="19.95" customHeight="1" x14ac:dyDescent="0.3"/>
  </sheetData>
  <sheetProtection algorithmName="SHA-512" hashValue="hSo58gUOYv7kJVh/dEz1aEnEgb48siA0Vcau0DKDZyYaSLW5xuV2h7n9Fr0J8pU5806/N3MAhuSIqZt8jMUKLA==" saltValue="9sFQ2I/aFs6elL2swu9l+Q==" spinCount="100000" sheet="1" objects="1" scenarios="1"/>
  <mergeCells count="10">
    <mergeCell ref="B2:H2"/>
    <mergeCell ref="E4:F4"/>
    <mergeCell ref="G4:K4"/>
    <mergeCell ref="L4:N4"/>
    <mergeCell ref="A3:E3"/>
    <mergeCell ref="O4:S4"/>
    <mergeCell ref="T4:AE4"/>
    <mergeCell ref="AF4:AI4"/>
    <mergeCell ref="AJ4:AM4"/>
    <mergeCell ref="AN4:A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36"/>
  <sheetViews>
    <sheetView showGridLines="0" workbookViewId="0"/>
  </sheetViews>
  <sheetFormatPr defaultColWidth="10.88671875" defaultRowHeight="14.4" x14ac:dyDescent="0.3"/>
  <cols>
    <col min="1" max="1" width="49.332031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98"/>
      <c r="H2" s="98"/>
      <c r="I2" s="28"/>
      <c r="J2" s="28"/>
      <c r="K2" s="28"/>
      <c r="L2" s="28"/>
      <c r="M2" s="28"/>
      <c r="N2" s="28"/>
      <c r="O2" s="28"/>
      <c r="P2" s="28"/>
      <c r="Q2" s="28"/>
      <c r="R2" s="29"/>
      <c r="S2" s="29"/>
    </row>
    <row r="3" spans="1:41" ht="77.400000000000006" customHeight="1" x14ac:dyDescent="0.4">
      <c r="A3" s="99" t="s">
        <v>592</v>
      </c>
      <c r="B3" s="99"/>
      <c r="C3" s="99"/>
      <c r="D3" s="99"/>
      <c r="E3" s="99"/>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1"/>
      <c r="AH3" s="31"/>
      <c r="AJ3" s="30"/>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57</v>
      </c>
      <c r="D7" s="41" t="s">
        <v>58</v>
      </c>
      <c r="E7" s="41" t="s">
        <v>59</v>
      </c>
      <c r="F7" s="41" t="s">
        <v>60</v>
      </c>
      <c r="G7" s="41" t="s">
        <v>61</v>
      </c>
      <c r="H7" s="41" t="s">
        <v>62</v>
      </c>
      <c r="I7" s="41" t="s">
        <v>63</v>
      </c>
      <c r="J7" s="41" t="s">
        <v>64</v>
      </c>
      <c r="K7" s="41" t="s">
        <v>46</v>
      </c>
      <c r="L7" s="41" t="s">
        <v>65</v>
      </c>
      <c r="M7" s="41" t="s">
        <v>66</v>
      </c>
      <c r="N7" s="41" t="s">
        <v>67</v>
      </c>
      <c r="O7" s="41" t="s">
        <v>35</v>
      </c>
      <c r="P7" s="41" t="s">
        <v>31</v>
      </c>
      <c r="Q7" s="41" t="s">
        <v>68</v>
      </c>
      <c r="R7" s="41" t="s">
        <v>69</v>
      </c>
      <c r="S7" s="41" t="s">
        <v>70</v>
      </c>
      <c r="T7" s="41" t="s">
        <v>71</v>
      </c>
      <c r="U7" s="41" t="s">
        <v>72</v>
      </c>
      <c r="V7" s="41" t="s">
        <v>73</v>
      </c>
      <c r="W7" s="41" t="s">
        <v>74</v>
      </c>
      <c r="X7" s="41" t="s">
        <v>75</v>
      </c>
      <c r="Y7" s="41" t="s">
        <v>40</v>
      </c>
      <c r="Z7" s="41" t="s">
        <v>41</v>
      </c>
      <c r="AA7" s="41" t="s">
        <v>76</v>
      </c>
      <c r="AB7" s="41" t="s">
        <v>43</v>
      </c>
      <c r="AC7" s="41" t="s">
        <v>77</v>
      </c>
      <c r="AD7" s="41" t="s">
        <v>78</v>
      </c>
      <c r="AE7" s="41" t="s">
        <v>79</v>
      </c>
      <c r="AF7" s="41" t="s">
        <v>80</v>
      </c>
      <c r="AG7" s="41" t="s">
        <v>81</v>
      </c>
      <c r="AH7" s="41" t="s">
        <v>82</v>
      </c>
      <c r="AI7" s="41" t="s">
        <v>83</v>
      </c>
      <c r="AJ7" s="41" t="s">
        <v>84</v>
      </c>
      <c r="AK7" s="41" t="s">
        <v>85</v>
      </c>
      <c r="AL7" s="41" t="s">
        <v>86</v>
      </c>
      <c r="AM7" s="41" t="s">
        <v>87</v>
      </c>
      <c r="AN7" s="41" t="s">
        <v>88</v>
      </c>
      <c r="AO7" s="41" t="s">
        <v>89</v>
      </c>
    </row>
    <row r="8" spans="1:41" ht="19.95" customHeight="1" x14ac:dyDescent="0.35">
      <c r="A8" s="38" t="s">
        <v>90</v>
      </c>
      <c r="B8" s="39" t="s">
        <v>91</v>
      </c>
      <c r="C8" s="39" t="s">
        <v>92</v>
      </c>
      <c r="D8" s="39" t="s">
        <v>93</v>
      </c>
      <c r="E8" s="39" t="s">
        <v>94</v>
      </c>
      <c r="F8" s="39" t="s">
        <v>95</v>
      </c>
      <c r="G8" s="39" t="s">
        <v>96</v>
      </c>
      <c r="H8" s="39" t="s">
        <v>75</v>
      </c>
      <c r="I8" s="39" t="s">
        <v>95</v>
      </c>
      <c r="J8" s="39" t="s">
        <v>73</v>
      </c>
      <c r="K8" s="39" t="s">
        <v>97</v>
      </c>
      <c r="L8" s="39" t="s">
        <v>98</v>
      </c>
      <c r="M8" s="39" t="s">
        <v>99</v>
      </c>
      <c r="N8" s="39" t="s">
        <v>100</v>
      </c>
      <c r="O8" s="39" t="s">
        <v>101</v>
      </c>
      <c r="P8" s="39" t="s">
        <v>102</v>
      </c>
      <c r="Q8" s="39" t="s">
        <v>84</v>
      </c>
      <c r="R8" s="39" t="s">
        <v>103</v>
      </c>
      <c r="S8" s="39" t="s">
        <v>104</v>
      </c>
      <c r="T8" s="39" t="s">
        <v>105</v>
      </c>
      <c r="U8" s="39" t="s">
        <v>104</v>
      </c>
      <c r="V8" s="39" t="s">
        <v>106</v>
      </c>
      <c r="W8" s="39" t="s">
        <v>104</v>
      </c>
      <c r="X8" s="39" t="s">
        <v>107</v>
      </c>
      <c r="Y8" s="39" t="s">
        <v>108</v>
      </c>
      <c r="Z8" s="39" t="s">
        <v>109</v>
      </c>
      <c r="AA8" s="39" t="s">
        <v>104</v>
      </c>
      <c r="AB8" s="39" t="s">
        <v>104</v>
      </c>
      <c r="AC8" s="39" t="s">
        <v>108</v>
      </c>
      <c r="AD8" s="39" t="s">
        <v>104</v>
      </c>
      <c r="AE8" s="39" t="s">
        <v>110</v>
      </c>
      <c r="AF8" s="39" t="s">
        <v>105</v>
      </c>
      <c r="AG8" s="39" t="s">
        <v>106</v>
      </c>
      <c r="AH8" s="39" t="s">
        <v>111</v>
      </c>
      <c r="AI8" s="39" t="s">
        <v>112</v>
      </c>
      <c r="AJ8" s="39" t="s">
        <v>54</v>
      </c>
      <c r="AK8" s="39" t="s">
        <v>104</v>
      </c>
      <c r="AL8" s="39" t="s">
        <v>41</v>
      </c>
      <c r="AM8" s="39" t="s">
        <v>75</v>
      </c>
      <c r="AN8" s="39" t="s">
        <v>107</v>
      </c>
      <c r="AO8" s="39" t="s">
        <v>113</v>
      </c>
    </row>
    <row r="9" spans="1:41" ht="19.95" customHeight="1" x14ac:dyDescent="0.35">
      <c r="A9" s="40" t="s">
        <v>114</v>
      </c>
      <c r="B9" s="41" t="s">
        <v>115</v>
      </c>
      <c r="C9" s="41" t="s">
        <v>116</v>
      </c>
      <c r="D9" s="41" t="s">
        <v>117</v>
      </c>
      <c r="E9" s="41" t="s">
        <v>115</v>
      </c>
      <c r="F9" s="41" t="s">
        <v>118</v>
      </c>
      <c r="G9" s="41" t="s">
        <v>118</v>
      </c>
      <c r="H9" s="41" t="s">
        <v>119</v>
      </c>
      <c r="I9" s="41" t="s">
        <v>120</v>
      </c>
      <c r="J9" s="41" t="s">
        <v>115</v>
      </c>
      <c r="K9" s="41" t="s">
        <v>121</v>
      </c>
      <c r="L9" s="41" t="s">
        <v>120</v>
      </c>
      <c r="M9" s="41" t="s">
        <v>122</v>
      </c>
      <c r="N9" s="41" t="s">
        <v>123</v>
      </c>
      <c r="O9" s="41" t="s">
        <v>124</v>
      </c>
      <c r="P9" s="41" t="s">
        <v>117</v>
      </c>
      <c r="Q9" s="41" t="s">
        <v>125</v>
      </c>
      <c r="R9" s="41" t="s">
        <v>126</v>
      </c>
      <c r="S9" s="41" t="s">
        <v>127</v>
      </c>
      <c r="T9" s="41" t="s">
        <v>128</v>
      </c>
      <c r="U9" s="41" t="s">
        <v>127</v>
      </c>
      <c r="V9" s="41" t="s">
        <v>129</v>
      </c>
      <c r="W9" s="41" t="s">
        <v>127</v>
      </c>
      <c r="X9" s="41" t="s">
        <v>130</v>
      </c>
      <c r="Y9" s="41" t="s">
        <v>131</v>
      </c>
      <c r="Z9" s="41" t="s">
        <v>119</v>
      </c>
      <c r="AA9" s="41" t="s">
        <v>127</v>
      </c>
      <c r="AB9" s="41" t="s">
        <v>127</v>
      </c>
      <c r="AC9" s="41" t="s">
        <v>132</v>
      </c>
      <c r="AD9" s="41" t="s">
        <v>127</v>
      </c>
      <c r="AE9" s="41" t="s">
        <v>133</v>
      </c>
      <c r="AF9" s="41" t="s">
        <v>134</v>
      </c>
      <c r="AG9" s="41" t="s">
        <v>135</v>
      </c>
      <c r="AH9" s="41" t="s">
        <v>136</v>
      </c>
      <c r="AI9" s="41" t="s">
        <v>137</v>
      </c>
      <c r="AJ9" s="41" t="s">
        <v>138</v>
      </c>
      <c r="AK9" s="41" t="s">
        <v>127</v>
      </c>
      <c r="AL9" s="41" t="s">
        <v>139</v>
      </c>
      <c r="AM9" s="41" t="s">
        <v>140</v>
      </c>
      <c r="AN9" s="41" t="s">
        <v>141</v>
      </c>
      <c r="AO9" s="41" t="s">
        <v>142</v>
      </c>
    </row>
    <row r="10" spans="1:41" ht="19.95" customHeight="1" x14ac:dyDescent="0.35">
      <c r="A10" s="38" t="s">
        <v>4</v>
      </c>
      <c r="B10" s="39" t="s">
        <v>143</v>
      </c>
      <c r="C10" s="39" t="s">
        <v>73</v>
      </c>
      <c r="D10" s="39" t="s">
        <v>144</v>
      </c>
      <c r="E10" s="39" t="s">
        <v>96</v>
      </c>
      <c r="F10" s="39" t="s">
        <v>145</v>
      </c>
      <c r="G10" s="39" t="s">
        <v>146</v>
      </c>
      <c r="H10" s="39" t="s">
        <v>147</v>
      </c>
      <c r="I10" s="39" t="s">
        <v>145</v>
      </c>
      <c r="J10" s="39" t="s">
        <v>148</v>
      </c>
      <c r="K10" s="39" t="s">
        <v>149</v>
      </c>
      <c r="L10" s="39" t="s">
        <v>81</v>
      </c>
      <c r="M10" s="39" t="s">
        <v>77</v>
      </c>
      <c r="N10" s="39" t="s">
        <v>146</v>
      </c>
      <c r="O10" s="39" t="s">
        <v>150</v>
      </c>
      <c r="P10" s="39" t="s">
        <v>151</v>
      </c>
      <c r="Q10" s="39" t="s">
        <v>76</v>
      </c>
      <c r="R10" s="39" t="s">
        <v>107</v>
      </c>
      <c r="S10" s="39" t="s">
        <v>152</v>
      </c>
      <c r="T10" s="39" t="s">
        <v>104</v>
      </c>
      <c r="U10" s="39" t="s">
        <v>88</v>
      </c>
      <c r="V10" s="39" t="s">
        <v>107</v>
      </c>
      <c r="W10" s="39" t="s">
        <v>42</v>
      </c>
      <c r="X10" s="39" t="s">
        <v>104</v>
      </c>
      <c r="Y10" s="39" t="s">
        <v>104</v>
      </c>
      <c r="Z10" s="39" t="s">
        <v>104</v>
      </c>
      <c r="AA10" s="39" t="s">
        <v>106</v>
      </c>
      <c r="AB10" s="39" t="s">
        <v>108</v>
      </c>
      <c r="AC10" s="39" t="s">
        <v>106</v>
      </c>
      <c r="AD10" s="39" t="s">
        <v>153</v>
      </c>
      <c r="AE10" s="39" t="s">
        <v>107</v>
      </c>
      <c r="AF10" s="39" t="s">
        <v>104</v>
      </c>
      <c r="AG10" s="39" t="s">
        <v>107</v>
      </c>
      <c r="AH10" s="39" t="s">
        <v>154</v>
      </c>
      <c r="AI10" s="39" t="s">
        <v>40</v>
      </c>
      <c r="AJ10" s="39" t="s">
        <v>108</v>
      </c>
      <c r="AK10" s="39" t="s">
        <v>104</v>
      </c>
      <c r="AL10" s="39" t="s">
        <v>155</v>
      </c>
      <c r="AM10" s="39" t="s">
        <v>40</v>
      </c>
      <c r="AN10" s="39" t="s">
        <v>109</v>
      </c>
      <c r="AO10" s="39" t="s">
        <v>42</v>
      </c>
    </row>
    <row r="11" spans="1:41" ht="19.95" customHeight="1" x14ac:dyDescent="0.35">
      <c r="A11" s="40" t="s">
        <v>156</v>
      </c>
      <c r="B11" s="41" t="s">
        <v>119</v>
      </c>
      <c r="C11" s="41" t="s">
        <v>119</v>
      </c>
      <c r="D11" s="41" t="s">
        <v>119</v>
      </c>
      <c r="E11" s="41" t="s">
        <v>122</v>
      </c>
      <c r="F11" s="41" t="s">
        <v>138</v>
      </c>
      <c r="G11" s="41" t="s">
        <v>157</v>
      </c>
      <c r="H11" s="41" t="s">
        <v>158</v>
      </c>
      <c r="I11" s="41" t="s">
        <v>123</v>
      </c>
      <c r="J11" s="41" t="s">
        <v>122</v>
      </c>
      <c r="K11" s="41" t="s">
        <v>120</v>
      </c>
      <c r="L11" s="41" t="s">
        <v>159</v>
      </c>
      <c r="M11" s="41" t="s">
        <v>158</v>
      </c>
      <c r="N11" s="41" t="s">
        <v>116</v>
      </c>
      <c r="O11" s="41" t="s">
        <v>160</v>
      </c>
      <c r="P11" s="41" t="s">
        <v>161</v>
      </c>
      <c r="Q11" s="41" t="s">
        <v>138</v>
      </c>
      <c r="R11" s="41" t="s">
        <v>127</v>
      </c>
      <c r="S11" s="41" t="s">
        <v>162</v>
      </c>
      <c r="T11" s="41" t="s">
        <v>127</v>
      </c>
      <c r="U11" s="41" t="s">
        <v>163</v>
      </c>
      <c r="V11" s="41" t="s">
        <v>136</v>
      </c>
      <c r="W11" s="41" t="s">
        <v>159</v>
      </c>
      <c r="X11" s="41" t="s">
        <v>127</v>
      </c>
      <c r="Y11" s="41" t="s">
        <v>127</v>
      </c>
      <c r="Z11" s="41" t="s">
        <v>127</v>
      </c>
      <c r="AA11" s="41" t="s">
        <v>128</v>
      </c>
      <c r="AB11" s="41" t="s">
        <v>125</v>
      </c>
      <c r="AC11" s="41" t="s">
        <v>135</v>
      </c>
      <c r="AD11" s="41" t="s">
        <v>164</v>
      </c>
      <c r="AE11" s="41" t="s">
        <v>127</v>
      </c>
      <c r="AF11" s="41" t="s">
        <v>127</v>
      </c>
      <c r="AG11" s="41" t="s">
        <v>130</v>
      </c>
      <c r="AH11" s="41" t="s">
        <v>165</v>
      </c>
      <c r="AI11" s="41" t="s">
        <v>129</v>
      </c>
      <c r="AJ11" s="41" t="s">
        <v>135</v>
      </c>
      <c r="AK11" s="41" t="s">
        <v>127</v>
      </c>
      <c r="AL11" s="41" t="s">
        <v>166</v>
      </c>
      <c r="AM11" s="41" t="s">
        <v>123</v>
      </c>
      <c r="AN11" s="41" t="s">
        <v>167</v>
      </c>
      <c r="AO11" s="41" t="s">
        <v>130</v>
      </c>
    </row>
    <row r="12" spans="1:41" ht="19.95" customHeight="1" x14ac:dyDescent="0.35">
      <c r="A12" s="38" t="s">
        <v>6</v>
      </c>
      <c r="B12" s="39" t="s">
        <v>168</v>
      </c>
      <c r="C12" s="39" t="s">
        <v>99</v>
      </c>
      <c r="D12" s="39" t="s">
        <v>74</v>
      </c>
      <c r="E12" s="39" t="s">
        <v>75</v>
      </c>
      <c r="F12" s="39" t="s">
        <v>169</v>
      </c>
      <c r="G12" s="39" t="s">
        <v>40</v>
      </c>
      <c r="H12" s="39" t="s">
        <v>145</v>
      </c>
      <c r="I12" s="39" t="s">
        <v>101</v>
      </c>
      <c r="J12" s="39" t="s">
        <v>170</v>
      </c>
      <c r="K12" s="39" t="s">
        <v>170</v>
      </c>
      <c r="L12" s="39" t="s">
        <v>101</v>
      </c>
      <c r="M12" s="39" t="s">
        <v>42</v>
      </c>
      <c r="N12" s="39" t="s">
        <v>95</v>
      </c>
      <c r="O12" s="39" t="s">
        <v>171</v>
      </c>
      <c r="P12" s="39" t="s">
        <v>172</v>
      </c>
      <c r="Q12" s="39" t="s">
        <v>173</v>
      </c>
      <c r="R12" s="39" t="s">
        <v>104</v>
      </c>
      <c r="S12" s="39" t="s">
        <v>174</v>
      </c>
      <c r="T12" s="39" t="s">
        <v>175</v>
      </c>
      <c r="U12" s="39" t="s">
        <v>74</v>
      </c>
      <c r="V12" s="39" t="s">
        <v>106</v>
      </c>
      <c r="W12" s="39" t="s">
        <v>108</v>
      </c>
      <c r="X12" s="39" t="s">
        <v>104</v>
      </c>
      <c r="Y12" s="39" t="s">
        <v>104</v>
      </c>
      <c r="Z12" s="39" t="s">
        <v>104</v>
      </c>
      <c r="AA12" s="39" t="s">
        <v>104</v>
      </c>
      <c r="AB12" s="39" t="s">
        <v>106</v>
      </c>
      <c r="AC12" s="39" t="s">
        <v>108</v>
      </c>
      <c r="AD12" s="39" t="s">
        <v>30</v>
      </c>
      <c r="AE12" s="39" t="s">
        <v>109</v>
      </c>
      <c r="AF12" s="39" t="s">
        <v>175</v>
      </c>
      <c r="AG12" s="39" t="s">
        <v>108</v>
      </c>
      <c r="AH12" s="39" t="s">
        <v>176</v>
      </c>
      <c r="AI12" s="39" t="s">
        <v>106</v>
      </c>
      <c r="AJ12" s="39" t="s">
        <v>177</v>
      </c>
      <c r="AK12" s="39" t="s">
        <v>175</v>
      </c>
      <c r="AL12" s="39" t="s">
        <v>149</v>
      </c>
      <c r="AM12" s="39" t="s">
        <v>111</v>
      </c>
      <c r="AN12" s="39" t="s">
        <v>106</v>
      </c>
      <c r="AO12" s="39" t="s">
        <v>178</v>
      </c>
    </row>
    <row r="13" spans="1:41" ht="19.95" customHeight="1" x14ac:dyDescent="0.35">
      <c r="A13" s="40" t="s">
        <v>179</v>
      </c>
      <c r="B13" s="41" t="s">
        <v>159</v>
      </c>
      <c r="C13" s="41" t="s">
        <v>163</v>
      </c>
      <c r="D13" s="41" t="s">
        <v>119</v>
      </c>
      <c r="E13" s="41" t="s">
        <v>123</v>
      </c>
      <c r="F13" s="41" t="s">
        <v>132</v>
      </c>
      <c r="G13" s="41" t="s">
        <v>128</v>
      </c>
      <c r="H13" s="41" t="s">
        <v>138</v>
      </c>
      <c r="I13" s="41" t="s">
        <v>161</v>
      </c>
      <c r="J13" s="41" t="s">
        <v>123</v>
      </c>
      <c r="K13" s="41" t="s">
        <v>160</v>
      </c>
      <c r="L13" s="41" t="s">
        <v>158</v>
      </c>
      <c r="M13" s="41" t="s">
        <v>134</v>
      </c>
      <c r="N13" s="41" t="s">
        <v>161</v>
      </c>
      <c r="O13" s="41" t="s">
        <v>180</v>
      </c>
      <c r="P13" s="41" t="s">
        <v>180</v>
      </c>
      <c r="Q13" s="41" t="s">
        <v>163</v>
      </c>
      <c r="R13" s="41" t="s">
        <v>127</v>
      </c>
      <c r="S13" s="41" t="s">
        <v>123</v>
      </c>
      <c r="T13" s="41" t="s">
        <v>129</v>
      </c>
      <c r="U13" s="41" t="s">
        <v>181</v>
      </c>
      <c r="V13" s="41" t="s">
        <v>130</v>
      </c>
      <c r="W13" s="41" t="s">
        <v>134</v>
      </c>
      <c r="X13" s="41" t="s">
        <v>136</v>
      </c>
      <c r="Y13" s="41" t="s">
        <v>127</v>
      </c>
      <c r="Z13" s="41" t="s">
        <v>127</v>
      </c>
      <c r="AA13" s="41" t="s">
        <v>127</v>
      </c>
      <c r="AB13" s="41" t="s">
        <v>161</v>
      </c>
      <c r="AC13" s="41" t="s">
        <v>123</v>
      </c>
      <c r="AD13" s="41" t="s">
        <v>140</v>
      </c>
      <c r="AE13" s="41" t="s">
        <v>136</v>
      </c>
      <c r="AF13" s="41" t="s">
        <v>129</v>
      </c>
      <c r="AG13" s="41" t="s">
        <v>123</v>
      </c>
      <c r="AH13" s="41" t="s">
        <v>121</v>
      </c>
      <c r="AI13" s="41" t="s">
        <v>127</v>
      </c>
      <c r="AJ13" s="41" t="s">
        <v>160</v>
      </c>
      <c r="AK13" s="41" t="s">
        <v>124</v>
      </c>
      <c r="AL13" s="41" t="s">
        <v>161</v>
      </c>
      <c r="AM13" s="41" t="s">
        <v>134</v>
      </c>
      <c r="AN13" s="41" t="s">
        <v>116</v>
      </c>
      <c r="AO13" s="41" t="s">
        <v>141</v>
      </c>
    </row>
    <row r="14" spans="1:41" ht="19.95" customHeight="1" x14ac:dyDescent="0.35">
      <c r="A14" s="38" t="s">
        <v>182</v>
      </c>
      <c r="B14" s="39" t="s">
        <v>183</v>
      </c>
      <c r="C14" s="39" t="s">
        <v>184</v>
      </c>
      <c r="D14" s="39" t="s">
        <v>185</v>
      </c>
      <c r="E14" s="39" t="s">
        <v>186</v>
      </c>
      <c r="F14" s="39" t="s">
        <v>171</v>
      </c>
      <c r="G14" s="39" t="s">
        <v>43</v>
      </c>
      <c r="H14" s="39" t="s">
        <v>41</v>
      </c>
      <c r="I14" s="39" t="s">
        <v>187</v>
      </c>
      <c r="J14" s="39" t="s">
        <v>188</v>
      </c>
      <c r="K14" s="39" t="s">
        <v>189</v>
      </c>
      <c r="L14" s="39" t="s">
        <v>172</v>
      </c>
      <c r="M14" s="39" t="s">
        <v>190</v>
      </c>
      <c r="N14" s="39" t="s">
        <v>147</v>
      </c>
      <c r="O14" s="39" t="s">
        <v>41</v>
      </c>
      <c r="P14" s="39" t="s">
        <v>76</v>
      </c>
      <c r="Q14" s="39" t="s">
        <v>54</v>
      </c>
      <c r="R14" s="39" t="s">
        <v>106</v>
      </c>
      <c r="S14" s="39" t="s">
        <v>104</v>
      </c>
      <c r="T14" s="39" t="s">
        <v>73</v>
      </c>
      <c r="U14" s="39" t="s">
        <v>177</v>
      </c>
      <c r="V14" s="39" t="s">
        <v>108</v>
      </c>
      <c r="W14" s="39" t="s">
        <v>104</v>
      </c>
      <c r="X14" s="39" t="s">
        <v>104</v>
      </c>
      <c r="Y14" s="39" t="s">
        <v>104</v>
      </c>
      <c r="Z14" s="39" t="s">
        <v>104</v>
      </c>
      <c r="AA14" s="39" t="s">
        <v>108</v>
      </c>
      <c r="AB14" s="39" t="s">
        <v>104</v>
      </c>
      <c r="AC14" s="39" t="s">
        <v>175</v>
      </c>
      <c r="AD14" s="39" t="s">
        <v>111</v>
      </c>
      <c r="AE14" s="39" t="s">
        <v>177</v>
      </c>
      <c r="AF14" s="39" t="s">
        <v>191</v>
      </c>
      <c r="AG14" s="39" t="s">
        <v>175</v>
      </c>
      <c r="AH14" s="39" t="s">
        <v>192</v>
      </c>
      <c r="AI14" s="39" t="s">
        <v>193</v>
      </c>
      <c r="AJ14" s="39" t="s">
        <v>42</v>
      </c>
      <c r="AK14" s="39" t="s">
        <v>109</v>
      </c>
      <c r="AL14" s="39" t="s">
        <v>109</v>
      </c>
      <c r="AM14" s="39" t="s">
        <v>85</v>
      </c>
      <c r="AN14" s="39" t="s">
        <v>104</v>
      </c>
      <c r="AO14" s="39" t="s">
        <v>191</v>
      </c>
    </row>
    <row r="15" spans="1:41" ht="19.95" customHeight="1" x14ac:dyDescent="0.35">
      <c r="A15" s="40" t="s">
        <v>194</v>
      </c>
      <c r="B15" s="41" t="s">
        <v>123</v>
      </c>
      <c r="C15" s="41" t="s">
        <v>159</v>
      </c>
      <c r="D15" s="41" t="s">
        <v>163</v>
      </c>
      <c r="E15" s="41" t="s">
        <v>160</v>
      </c>
      <c r="F15" s="41" t="s">
        <v>159</v>
      </c>
      <c r="G15" s="41" t="s">
        <v>135</v>
      </c>
      <c r="H15" s="41" t="s">
        <v>141</v>
      </c>
      <c r="I15" s="41" t="s">
        <v>159</v>
      </c>
      <c r="J15" s="41" t="s">
        <v>123</v>
      </c>
      <c r="K15" s="41" t="s">
        <v>141</v>
      </c>
      <c r="L15" s="41" t="s">
        <v>138</v>
      </c>
      <c r="M15" s="41" t="s">
        <v>158</v>
      </c>
      <c r="N15" s="41" t="s">
        <v>160</v>
      </c>
      <c r="O15" s="41" t="s">
        <v>123</v>
      </c>
      <c r="P15" s="41" t="s">
        <v>141</v>
      </c>
      <c r="Q15" s="41" t="s">
        <v>134</v>
      </c>
      <c r="R15" s="41" t="s">
        <v>136</v>
      </c>
      <c r="S15" s="41" t="s">
        <v>127</v>
      </c>
      <c r="T15" s="41" t="s">
        <v>195</v>
      </c>
      <c r="U15" s="41" t="s">
        <v>134</v>
      </c>
      <c r="V15" s="41" t="s">
        <v>139</v>
      </c>
      <c r="W15" s="41" t="s">
        <v>127</v>
      </c>
      <c r="X15" s="41" t="s">
        <v>136</v>
      </c>
      <c r="Y15" s="41" t="s">
        <v>129</v>
      </c>
      <c r="Z15" s="41" t="s">
        <v>127</v>
      </c>
      <c r="AA15" s="41" t="s">
        <v>119</v>
      </c>
      <c r="AB15" s="41" t="s">
        <v>139</v>
      </c>
      <c r="AC15" s="41" t="s">
        <v>160</v>
      </c>
      <c r="AD15" s="41" t="s">
        <v>136</v>
      </c>
      <c r="AE15" s="41" t="s">
        <v>130</v>
      </c>
      <c r="AF15" s="41" t="s">
        <v>196</v>
      </c>
      <c r="AG15" s="41" t="s">
        <v>138</v>
      </c>
      <c r="AH15" s="41" t="s">
        <v>141</v>
      </c>
      <c r="AI15" s="41" t="s">
        <v>123</v>
      </c>
      <c r="AJ15" s="41" t="s">
        <v>115</v>
      </c>
      <c r="AK15" s="41" t="s">
        <v>120</v>
      </c>
      <c r="AL15" s="41" t="s">
        <v>136</v>
      </c>
      <c r="AM15" s="41" t="s">
        <v>159</v>
      </c>
      <c r="AN15" s="41" t="s">
        <v>127</v>
      </c>
      <c r="AO15" s="41" t="s">
        <v>122</v>
      </c>
    </row>
    <row r="16" spans="1:41" ht="19.95" customHeight="1" x14ac:dyDescent="0.35">
      <c r="A16" s="38" t="s">
        <v>7</v>
      </c>
      <c r="B16" s="39" t="s">
        <v>197</v>
      </c>
      <c r="C16" s="39" t="s">
        <v>44</v>
      </c>
      <c r="D16" s="39" t="s">
        <v>95</v>
      </c>
      <c r="E16" s="39" t="s">
        <v>75</v>
      </c>
      <c r="F16" s="39" t="s">
        <v>41</v>
      </c>
      <c r="G16" s="39" t="s">
        <v>173</v>
      </c>
      <c r="H16" s="39" t="s">
        <v>171</v>
      </c>
      <c r="I16" s="39" t="s">
        <v>147</v>
      </c>
      <c r="J16" s="39" t="s">
        <v>84</v>
      </c>
      <c r="K16" s="39" t="s">
        <v>145</v>
      </c>
      <c r="L16" s="39" t="s">
        <v>147</v>
      </c>
      <c r="M16" s="39" t="s">
        <v>188</v>
      </c>
      <c r="N16" s="39" t="s">
        <v>42</v>
      </c>
      <c r="O16" s="39" t="s">
        <v>177</v>
      </c>
      <c r="P16" s="39" t="s">
        <v>100</v>
      </c>
      <c r="Q16" s="39" t="s">
        <v>76</v>
      </c>
      <c r="R16" s="39" t="s">
        <v>150</v>
      </c>
      <c r="S16" s="39" t="s">
        <v>104</v>
      </c>
      <c r="T16" s="39" t="s">
        <v>43</v>
      </c>
      <c r="U16" s="39" t="s">
        <v>104</v>
      </c>
      <c r="V16" s="39" t="s">
        <v>198</v>
      </c>
      <c r="W16" s="39" t="s">
        <v>104</v>
      </c>
      <c r="X16" s="39" t="s">
        <v>106</v>
      </c>
      <c r="Y16" s="39" t="s">
        <v>104</v>
      </c>
      <c r="Z16" s="39" t="s">
        <v>106</v>
      </c>
      <c r="AA16" s="39" t="s">
        <v>104</v>
      </c>
      <c r="AB16" s="39" t="s">
        <v>107</v>
      </c>
      <c r="AC16" s="39" t="s">
        <v>111</v>
      </c>
      <c r="AD16" s="39" t="s">
        <v>104</v>
      </c>
      <c r="AE16" s="39" t="s">
        <v>199</v>
      </c>
      <c r="AF16" s="39" t="s">
        <v>40</v>
      </c>
      <c r="AG16" s="39" t="s">
        <v>175</v>
      </c>
      <c r="AH16" s="39" t="s">
        <v>54</v>
      </c>
      <c r="AI16" s="39" t="s">
        <v>199</v>
      </c>
      <c r="AJ16" s="39" t="s">
        <v>54</v>
      </c>
      <c r="AK16" s="39" t="s">
        <v>107</v>
      </c>
      <c r="AL16" s="39" t="s">
        <v>106</v>
      </c>
      <c r="AM16" s="39" t="s">
        <v>169</v>
      </c>
      <c r="AN16" s="39" t="s">
        <v>109</v>
      </c>
      <c r="AO16" s="39" t="s">
        <v>200</v>
      </c>
    </row>
    <row r="17" spans="1:41" ht="19.95" customHeight="1" x14ac:dyDescent="0.35">
      <c r="A17" s="40" t="s">
        <v>201</v>
      </c>
      <c r="B17" s="41" t="s">
        <v>123</v>
      </c>
      <c r="C17" s="41" t="s">
        <v>159</v>
      </c>
      <c r="D17" s="41" t="s">
        <v>141</v>
      </c>
      <c r="E17" s="41" t="s">
        <v>123</v>
      </c>
      <c r="F17" s="41" t="s">
        <v>141</v>
      </c>
      <c r="G17" s="41" t="s">
        <v>163</v>
      </c>
      <c r="H17" s="41" t="s">
        <v>160</v>
      </c>
      <c r="I17" s="41" t="s">
        <v>160</v>
      </c>
      <c r="J17" s="41" t="s">
        <v>138</v>
      </c>
      <c r="K17" s="41" t="s">
        <v>128</v>
      </c>
      <c r="L17" s="41" t="s">
        <v>123</v>
      </c>
      <c r="M17" s="41" t="s">
        <v>122</v>
      </c>
      <c r="N17" s="41" t="s">
        <v>134</v>
      </c>
      <c r="O17" s="41" t="s">
        <v>134</v>
      </c>
      <c r="P17" s="41" t="s">
        <v>123</v>
      </c>
      <c r="Q17" s="41" t="s">
        <v>138</v>
      </c>
      <c r="R17" s="41" t="s">
        <v>135</v>
      </c>
      <c r="S17" s="41" t="s">
        <v>127</v>
      </c>
      <c r="T17" s="41" t="s">
        <v>163</v>
      </c>
      <c r="U17" s="41" t="s">
        <v>127</v>
      </c>
      <c r="V17" s="41" t="s">
        <v>202</v>
      </c>
      <c r="W17" s="41" t="s">
        <v>127</v>
      </c>
      <c r="X17" s="41" t="s">
        <v>128</v>
      </c>
      <c r="Y17" s="41" t="s">
        <v>127</v>
      </c>
      <c r="Z17" s="41" t="s">
        <v>123</v>
      </c>
      <c r="AA17" s="41" t="s">
        <v>127</v>
      </c>
      <c r="AB17" s="41" t="s">
        <v>128</v>
      </c>
      <c r="AC17" s="41" t="s">
        <v>158</v>
      </c>
      <c r="AD17" s="41" t="s">
        <v>127</v>
      </c>
      <c r="AE17" s="41" t="s">
        <v>117</v>
      </c>
      <c r="AF17" s="41" t="s">
        <v>128</v>
      </c>
      <c r="AG17" s="41" t="s">
        <v>180</v>
      </c>
      <c r="AH17" s="41" t="s">
        <v>130</v>
      </c>
      <c r="AI17" s="41" t="s">
        <v>120</v>
      </c>
      <c r="AJ17" s="41" t="s">
        <v>180</v>
      </c>
      <c r="AK17" s="41" t="s">
        <v>163</v>
      </c>
      <c r="AL17" s="41" t="s">
        <v>136</v>
      </c>
      <c r="AM17" s="41" t="s">
        <v>180</v>
      </c>
      <c r="AN17" s="41" t="s">
        <v>131</v>
      </c>
      <c r="AO17" s="41" t="s">
        <v>119</v>
      </c>
    </row>
    <row r="18" spans="1:41" ht="19.95" customHeight="1" x14ac:dyDescent="0.35">
      <c r="A18" s="38" t="s">
        <v>8</v>
      </c>
      <c r="B18" s="39" t="s">
        <v>203</v>
      </c>
      <c r="C18" s="39" t="s">
        <v>185</v>
      </c>
      <c r="D18" s="39" t="s">
        <v>204</v>
      </c>
      <c r="E18" s="39" t="s">
        <v>76</v>
      </c>
      <c r="F18" s="39" t="s">
        <v>173</v>
      </c>
      <c r="G18" s="39" t="s">
        <v>169</v>
      </c>
      <c r="H18" s="39" t="s">
        <v>189</v>
      </c>
      <c r="I18" s="39" t="s">
        <v>205</v>
      </c>
      <c r="J18" s="39" t="s">
        <v>145</v>
      </c>
      <c r="K18" s="39" t="s">
        <v>151</v>
      </c>
      <c r="L18" s="39" t="s">
        <v>186</v>
      </c>
      <c r="M18" s="39" t="s">
        <v>88</v>
      </c>
      <c r="N18" s="39" t="s">
        <v>172</v>
      </c>
      <c r="O18" s="39" t="s">
        <v>205</v>
      </c>
      <c r="P18" s="39" t="s">
        <v>76</v>
      </c>
      <c r="Q18" s="39" t="s">
        <v>41</v>
      </c>
      <c r="R18" s="39" t="s">
        <v>104</v>
      </c>
      <c r="S18" s="39" t="s">
        <v>206</v>
      </c>
      <c r="T18" s="39" t="s">
        <v>104</v>
      </c>
      <c r="U18" s="39" t="s">
        <v>109</v>
      </c>
      <c r="V18" s="39" t="s">
        <v>104</v>
      </c>
      <c r="W18" s="39" t="s">
        <v>207</v>
      </c>
      <c r="X18" s="39" t="s">
        <v>104</v>
      </c>
      <c r="Y18" s="39" t="s">
        <v>104</v>
      </c>
      <c r="Z18" s="39" t="s">
        <v>104</v>
      </c>
      <c r="AA18" s="39" t="s">
        <v>108</v>
      </c>
      <c r="AB18" s="39" t="s">
        <v>107</v>
      </c>
      <c r="AC18" s="39" t="s">
        <v>109</v>
      </c>
      <c r="AD18" s="39" t="s">
        <v>92</v>
      </c>
      <c r="AE18" s="39" t="s">
        <v>104</v>
      </c>
      <c r="AF18" s="39" t="s">
        <v>104</v>
      </c>
      <c r="AG18" s="39" t="s">
        <v>106</v>
      </c>
      <c r="AH18" s="39" t="s">
        <v>208</v>
      </c>
      <c r="AI18" s="39" t="s">
        <v>106</v>
      </c>
      <c r="AJ18" s="39" t="s">
        <v>109</v>
      </c>
      <c r="AK18" s="39" t="s">
        <v>107</v>
      </c>
      <c r="AL18" s="39" t="s">
        <v>209</v>
      </c>
      <c r="AM18" s="39" t="s">
        <v>111</v>
      </c>
      <c r="AN18" s="39" t="s">
        <v>104</v>
      </c>
      <c r="AO18" s="39" t="s">
        <v>175</v>
      </c>
    </row>
    <row r="19" spans="1:41" ht="19.95" customHeight="1" x14ac:dyDescent="0.35">
      <c r="A19" s="40" t="s">
        <v>210</v>
      </c>
      <c r="B19" s="41" t="s">
        <v>132</v>
      </c>
      <c r="C19" s="41" t="s">
        <v>163</v>
      </c>
      <c r="D19" s="41" t="s">
        <v>159</v>
      </c>
      <c r="E19" s="41" t="s">
        <v>141</v>
      </c>
      <c r="F19" s="41" t="s">
        <v>163</v>
      </c>
      <c r="G19" s="41" t="s">
        <v>132</v>
      </c>
      <c r="H19" s="41" t="s">
        <v>122</v>
      </c>
      <c r="I19" s="41" t="s">
        <v>141</v>
      </c>
      <c r="J19" s="41" t="s">
        <v>135</v>
      </c>
      <c r="K19" s="41" t="s">
        <v>138</v>
      </c>
      <c r="L19" s="41" t="s">
        <v>160</v>
      </c>
      <c r="M19" s="41" t="s">
        <v>139</v>
      </c>
      <c r="N19" s="41" t="s">
        <v>158</v>
      </c>
      <c r="O19" s="41" t="s">
        <v>138</v>
      </c>
      <c r="P19" s="41" t="s">
        <v>141</v>
      </c>
      <c r="Q19" s="41" t="s">
        <v>132</v>
      </c>
      <c r="R19" s="41" t="s">
        <v>127</v>
      </c>
      <c r="S19" s="41" t="s">
        <v>159</v>
      </c>
      <c r="T19" s="41" t="s">
        <v>127</v>
      </c>
      <c r="U19" s="41" t="s">
        <v>129</v>
      </c>
      <c r="V19" s="41" t="s">
        <v>127</v>
      </c>
      <c r="W19" s="41" t="s">
        <v>211</v>
      </c>
      <c r="X19" s="41" t="s">
        <v>127</v>
      </c>
      <c r="Y19" s="41" t="s">
        <v>127</v>
      </c>
      <c r="Z19" s="41" t="s">
        <v>127</v>
      </c>
      <c r="AA19" s="41" t="s">
        <v>119</v>
      </c>
      <c r="AB19" s="41" t="s">
        <v>141</v>
      </c>
      <c r="AC19" s="41" t="s">
        <v>128</v>
      </c>
      <c r="AD19" s="41" t="s">
        <v>117</v>
      </c>
      <c r="AE19" s="41" t="s">
        <v>127</v>
      </c>
      <c r="AF19" s="41" t="s">
        <v>127</v>
      </c>
      <c r="AG19" s="41" t="s">
        <v>134</v>
      </c>
      <c r="AH19" s="41" t="s">
        <v>120</v>
      </c>
      <c r="AI19" s="41" t="s">
        <v>127</v>
      </c>
      <c r="AJ19" s="41" t="s">
        <v>134</v>
      </c>
      <c r="AK19" s="41" t="s">
        <v>141</v>
      </c>
      <c r="AL19" s="41" t="s">
        <v>212</v>
      </c>
      <c r="AM19" s="41" t="s">
        <v>134</v>
      </c>
      <c r="AN19" s="41" t="s">
        <v>127</v>
      </c>
      <c r="AO19" s="41" t="s">
        <v>136</v>
      </c>
    </row>
    <row r="20" spans="1:41" ht="19.95" customHeight="1" x14ac:dyDescent="0.35">
      <c r="A20" s="38" t="s">
        <v>213</v>
      </c>
      <c r="B20" s="39" t="s">
        <v>151</v>
      </c>
      <c r="C20" s="39" t="s">
        <v>77</v>
      </c>
      <c r="D20" s="39" t="s">
        <v>173</v>
      </c>
      <c r="E20" s="39" t="s">
        <v>85</v>
      </c>
      <c r="F20" s="39" t="s">
        <v>40</v>
      </c>
      <c r="G20" s="39" t="s">
        <v>105</v>
      </c>
      <c r="H20" s="39" t="s">
        <v>108</v>
      </c>
      <c r="I20" s="39" t="s">
        <v>88</v>
      </c>
      <c r="J20" s="39" t="s">
        <v>206</v>
      </c>
      <c r="K20" s="39" t="s">
        <v>41</v>
      </c>
      <c r="L20" s="39" t="s">
        <v>54</v>
      </c>
      <c r="M20" s="39" t="s">
        <v>100</v>
      </c>
      <c r="N20" s="39" t="s">
        <v>85</v>
      </c>
      <c r="O20" s="39" t="s">
        <v>107</v>
      </c>
      <c r="P20" s="39" t="s">
        <v>109</v>
      </c>
      <c r="Q20" s="39" t="s">
        <v>108</v>
      </c>
      <c r="R20" s="39" t="s">
        <v>107</v>
      </c>
      <c r="S20" s="39" t="s">
        <v>104</v>
      </c>
      <c r="T20" s="39" t="s">
        <v>41</v>
      </c>
      <c r="U20" s="39" t="s">
        <v>104</v>
      </c>
      <c r="V20" s="39" t="s">
        <v>107</v>
      </c>
      <c r="W20" s="39" t="s">
        <v>104</v>
      </c>
      <c r="X20" s="39" t="s">
        <v>214</v>
      </c>
      <c r="Y20" s="39" t="s">
        <v>104</v>
      </c>
      <c r="Z20" s="39" t="s">
        <v>104</v>
      </c>
      <c r="AA20" s="39" t="s">
        <v>104</v>
      </c>
      <c r="AB20" s="39" t="s">
        <v>104</v>
      </c>
      <c r="AC20" s="39" t="s">
        <v>177</v>
      </c>
      <c r="AD20" s="39" t="s">
        <v>104</v>
      </c>
      <c r="AE20" s="39" t="s">
        <v>111</v>
      </c>
      <c r="AF20" s="39" t="s">
        <v>77</v>
      </c>
      <c r="AG20" s="39" t="s">
        <v>54</v>
      </c>
      <c r="AH20" s="39" t="s">
        <v>215</v>
      </c>
      <c r="AI20" s="39" t="s">
        <v>41</v>
      </c>
      <c r="AJ20" s="39" t="s">
        <v>40</v>
      </c>
      <c r="AK20" s="39" t="s">
        <v>109</v>
      </c>
      <c r="AL20" s="39" t="s">
        <v>175</v>
      </c>
      <c r="AM20" s="39" t="s">
        <v>85</v>
      </c>
      <c r="AN20" s="39" t="s">
        <v>104</v>
      </c>
      <c r="AO20" s="39" t="s">
        <v>187</v>
      </c>
    </row>
    <row r="21" spans="1:41" ht="19.95" customHeight="1" x14ac:dyDescent="0.35">
      <c r="A21" s="40" t="s">
        <v>216</v>
      </c>
      <c r="B21" s="41" t="s">
        <v>134</v>
      </c>
      <c r="C21" s="41" t="s">
        <v>128</v>
      </c>
      <c r="D21" s="41" t="s">
        <v>129</v>
      </c>
      <c r="E21" s="41" t="s">
        <v>135</v>
      </c>
      <c r="F21" s="41" t="s">
        <v>128</v>
      </c>
      <c r="G21" s="41" t="s">
        <v>134</v>
      </c>
      <c r="H21" s="41" t="s">
        <v>130</v>
      </c>
      <c r="I21" s="41" t="s">
        <v>139</v>
      </c>
      <c r="J21" s="41" t="s">
        <v>128</v>
      </c>
      <c r="K21" s="41" t="s">
        <v>139</v>
      </c>
      <c r="L21" s="41" t="s">
        <v>129</v>
      </c>
      <c r="M21" s="41" t="s">
        <v>160</v>
      </c>
      <c r="N21" s="41" t="s">
        <v>135</v>
      </c>
      <c r="O21" s="41" t="s">
        <v>136</v>
      </c>
      <c r="P21" s="41" t="s">
        <v>136</v>
      </c>
      <c r="Q21" s="41" t="s">
        <v>130</v>
      </c>
      <c r="R21" s="41" t="s">
        <v>127</v>
      </c>
      <c r="S21" s="41" t="s">
        <v>127</v>
      </c>
      <c r="T21" s="41" t="s">
        <v>123</v>
      </c>
      <c r="U21" s="41" t="s">
        <v>127</v>
      </c>
      <c r="V21" s="41" t="s">
        <v>130</v>
      </c>
      <c r="W21" s="41" t="s">
        <v>127</v>
      </c>
      <c r="X21" s="41" t="s">
        <v>202</v>
      </c>
      <c r="Y21" s="41" t="s">
        <v>127</v>
      </c>
      <c r="Z21" s="41" t="s">
        <v>127</v>
      </c>
      <c r="AA21" s="41" t="s">
        <v>127</v>
      </c>
      <c r="AB21" s="41" t="s">
        <v>127</v>
      </c>
      <c r="AC21" s="41" t="s">
        <v>161</v>
      </c>
      <c r="AD21" s="41" t="s">
        <v>127</v>
      </c>
      <c r="AE21" s="41" t="s">
        <v>136</v>
      </c>
      <c r="AF21" s="41" t="s">
        <v>116</v>
      </c>
      <c r="AG21" s="41" t="s">
        <v>117</v>
      </c>
      <c r="AH21" s="41" t="s">
        <v>139</v>
      </c>
      <c r="AI21" s="41" t="s">
        <v>129</v>
      </c>
      <c r="AJ21" s="41" t="s">
        <v>115</v>
      </c>
      <c r="AK21" s="41" t="s">
        <v>119</v>
      </c>
      <c r="AL21" s="41" t="s">
        <v>136</v>
      </c>
      <c r="AM21" s="41" t="s">
        <v>159</v>
      </c>
      <c r="AN21" s="41" t="s">
        <v>129</v>
      </c>
      <c r="AO21" s="41" t="s">
        <v>135</v>
      </c>
    </row>
    <row r="22" spans="1:41" ht="19.95" customHeight="1" x14ac:dyDescent="0.35">
      <c r="A22" s="38" t="s">
        <v>217</v>
      </c>
      <c r="B22" s="39" t="s">
        <v>190</v>
      </c>
      <c r="C22" s="39" t="s">
        <v>174</v>
      </c>
      <c r="D22" s="39" t="s">
        <v>40</v>
      </c>
      <c r="E22" s="39" t="s">
        <v>106</v>
      </c>
      <c r="F22" s="39" t="s">
        <v>175</v>
      </c>
      <c r="G22" s="39" t="s">
        <v>175</v>
      </c>
      <c r="H22" s="39" t="s">
        <v>85</v>
      </c>
      <c r="I22" s="39" t="s">
        <v>88</v>
      </c>
      <c r="J22" s="39" t="s">
        <v>150</v>
      </c>
      <c r="K22" s="39" t="s">
        <v>105</v>
      </c>
      <c r="L22" s="39" t="s">
        <v>88</v>
      </c>
      <c r="M22" s="39" t="s">
        <v>177</v>
      </c>
      <c r="N22" s="39" t="s">
        <v>88</v>
      </c>
      <c r="O22" s="39" t="s">
        <v>177</v>
      </c>
      <c r="P22" s="39" t="s">
        <v>43</v>
      </c>
      <c r="Q22" s="39" t="s">
        <v>106</v>
      </c>
      <c r="R22" s="39" t="s">
        <v>109</v>
      </c>
      <c r="S22" s="39" t="s">
        <v>108</v>
      </c>
      <c r="T22" s="39" t="s">
        <v>109</v>
      </c>
      <c r="U22" s="39" t="s">
        <v>54</v>
      </c>
      <c r="V22" s="39" t="s">
        <v>109</v>
      </c>
      <c r="W22" s="39" t="s">
        <v>109</v>
      </c>
      <c r="X22" s="39" t="s">
        <v>104</v>
      </c>
      <c r="Y22" s="39" t="s">
        <v>107</v>
      </c>
      <c r="Z22" s="39" t="s">
        <v>104</v>
      </c>
      <c r="AA22" s="39" t="s">
        <v>177</v>
      </c>
      <c r="AB22" s="39" t="s">
        <v>107</v>
      </c>
      <c r="AC22" s="39" t="s">
        <v>106</v>
      </c>
      <c r="AD22" s="39" t="s">
        <v>205</v>
      </c>
      <c r="AE22" s="39" t="s">
        <v>105</v>
      </c>
      <c r="AF22" s="39" t="s">
        <v>177</v>
      </c>
      <c r="AG22" s="39" t="s">
        <v>107</v>
      </c>
      <c r="AH22" s="39" t="s">
        <v>76</v>
      </c>
      <c r="AI22" s="39" t="s">
        <v>54</v>
      </c>
      <c r="AJ22" s="39" t="s">
        <v>106</v>
      </c>
      <c r="AK22" s="39" t="s">
        <v>106</v>
      </c>
      <c r="AL22" s="39" t="s">
        <v>215</v>
      </c>
      <c r="AM22" s="39" t="s">
        <v>104</v>
      </c>
      <c r="AN22" s="39" t="s">
        <v>107</v>
      </c>
      <c r="AO22" s="39" t="s">
        <v>41</v>
      </c>
    </row>
    <row r="23" spans="1:41" ht="19.95" customHeight="1" x14ac:dyDescent="0.35">
      <c r="A23" s="40" t="s">
        <v>218</v>
      </c>
      <c r="B23" s="42">
        <v>0.04</v>
      </c>
      <c r="C23" s="41" t="s">
        <v>139</v>
      </c>
      <c r="D23" s="41" t="s">
        <v>130</v>
      </c>
      <c r="E23" s="41" t="s">
        <v>136</v>
      </c>
      <c r="F23" s="41" t="s">
        <v>129</v>
      </c>
      <c r="G23" s="41" t="s">
        <v>129</v>
      </c>
      <c r="H23" s="41" t="s">
        <v>163</v>
      </c>
      <c r="I23" s="41" t="s">
        <v>139</v>
      </c>
      <c r="J23" s="41" t="s">
        <v>139</v>
      </c>
      <c r="K23" s="41" t="s">
        <v>130</v>
      </c>
      <c r="L23" s="41" t="s">
        <v>139</v>
      </c>
      <c r="M23" s="41" t="s">
        <v>129</v>
      </c>
      <c r="N23" s="41" t="s">
        <v>139</v>
      </c>
      <c r="O23" s="41" t="s">
        <v>134</v>
      </c>
      <c r="P23" s="41" t="s">
        <v>139</v>
      </c>
      <c r="Q23" s="41" t="s">
        <v>136</v>
      </c>
      <c r="R23" s="41" t="s">
        <v>136</v>
      </c>
      <c r="S23" s="41" t="s">
        <v>130</v>
      </c>
      <c r="T23" s="41" t="s">
        <v>130</v>
      </c>
      <c r="U23" s="41" t="s">
        <v>135</v>
      </c>
      <c r="V23" s="41" t="s">
        <v>139</v>
      </c>
      <c r="W23" s="41" t="s">
        <v>129</v>
      </c>
      <c r="X23" s="41" t="s">
        <v>127</v>
      </c>
      <c r="Y23" s="41" t="s">
        <v>132</v>
      </c>
      <c r="Z23" s="41" t="s">
        <v>127</v>
      </c>
      <c r="AA23" s="41" t="s">
        <v>157</v>
      </c>
      <c r="AB23" s="41" t="s">
        <v>141</v>
      </c>
      <c r="AC23" s="41" t="s">
        <v>134</v>
      </c>
      <c r="AD23" s="41" t="s">
        <v>134</v>
      </c>
      <c r="AE23" s="41" t="s">
        <v>130</v>
      </c>
      <c r="AF23" s="41" t="s">
        <v>139</v>
      </c>
      <c r="AG23" s="41" t="s">
        <v>130</v>
      </c>
      <c r="AH23" s="41" t="s">
        <v>134</v>
      </c>
      <c r="AI23" s="41" t="s">
        <v>130</v>
      </c>
      <c r="AJ23" s="41" t="s">
        <v>129</v>
      </c>
      <c r="AK23" s="41" t="s">
        <v>180</v>
      </c>
      <c r="AL23" s="41" t="s">
        <v>134</v>
      </c>
      <c r="AM23" s="41" t="s">
        <v>127</v>
      </c>
      <c r="AN23" s="41" t="s">
        <v>134</v>
      </c>
      <c r="AO23" s="41" t="s">
        <v>129</v>
      </c>
    </row>
    <row r="24" spans="1:41" ht="19.95" customHeight="1" x14ac:dyDescent="0.35">
      <c r="A24" s="38" t="s">
        <v>219</v>
      </c>
      <c r="B24" s="39" t="s">
        <v>171</v>
      </c>
      <c r="C24" s="39" t="s">
        <v>173</v>
      </c>
      <c r="D24" s="39" t="s">
        <v>105</v>
      </c>
      <c r="E24" s="39" t="s">
        <v>106</v>
      </c>
      <c r="F24" s="39" t="s">
        <v>175</v>
      </c>
      <c r="G24" s="39" t="s">
        <v>177</v>
      </c>
      <c r="H24" s="39" t="s">
        <v>109</v>
      </c>
      <c r="I24" s="39" t="s">
        <v>111</v>
      </c>
      <c r="J24" s="39" t="s">
        <v>177</v>
      </c>
      <c r="K24" s="39" t="s">
        <v>43</v>
      </c>
      <c r="L24" s="39" t="s">
        <v>175</v>
      </c>
      <c r="M24" s="39" t="s">
        <v>175</v>
      </c>
      <c r="N24" s="39" t="s">
        <v>109</v>
      </c>
      <c r="O24" s="39" t="s">
        <v>175</v>
      </c>
      <c r="P24" s="39" t="s">
        <v>54</v>
      </c>
      <c r="Q24" s="39" t="s">
        <v>106</v>
      </c>
      <c r="R24" s="39" t="s">
        <v>105</v>
      </c>
      <c r="S24" s="39" t="s">
        <v>104</v>
      </c>
      <c r="T24" s="39" t="s">
        <v>106</v>
      </c>
      <c r="U24" s="39" t="s">
        <v>107</v>
      </c>
      <c r="V24" s="39" t="s">
        <v>106</v>
      </c>
      <c r="W24" s="39" t="s">
        <v>107</v>
      </c>
      <c r="X24" s="39" t="s">
        <v>106</v>
      </c>
      <c r="Y24" s="39" t="s">
        <v>106</v>
      </c>
      <c r="Z24" s="39" t="s">
        <v>104</v>
      </c>
      <c r="AA24" s="39" t="s">
        <v>104</v>
      </c>
      <c r="AB24" s="39" t="s">
        <v>104</v>
      </c>
      <c r="AC24" s="39" t="s">
        <v>108</v>
      </c>
      <c r="AD24" s="39" t="s">
        <v>107</v>
      </c>
      <c r="AE24" s="39" t="s">
        <v>173</v>
      </c>
      <c r="AF24" s="39" t="s">
        <v>109</v>
      </c>
      <c r="AG24" s="39" t="s">
        <v>175</v>
      </c>
      <c r="AH24" s="39" t="s">
        <v>175</v>
      </c>
      <c r="AI24" s="39" t="s">
        <v>150</v>
      </c>
      <c r="AJ24" s="39" t="s">
        <v>104</v>
      </c>
      <c r="AK24" s="39" t="s">
        <v>104</v>
      </c>
      <c r="AL24" s="39" t="s">
        <v>105</v>
      </c>
      <c r="AM24" s="39" t="s">
        <v>107</v>
      </c>
      <c r="AN24" s="39" t="s">
        <v>104</v>
      </c>
      <c r="AO24" s="39" t="s">
        <v>40</v>
      </c>
    </row>
    <row r="25" spans="1:41" ht="19.95" customHeight="1" x14ac:dyDescent="0.35">
      <c r="A25" s="40" t="s">
        <v>220</v>
      </c>
      <c r="B25" s="41" t="s">
        <v>130</v>
      </c>
      <c r="C25" s="41" t="s">
        <v>129</v>
      </c>
      <c r="D25" s="41" t="s">
        <v>130</v>
      </c>
      <c r="E25" s="41" t="s">
        <v>136</v>
      </c>
      <c r="F25" s="41" t="s">
        <v>129</v>
      </c>
      <c r="G25" s="41" t="s">
        <v>139</v>
      </c>
      <c r="H25" s="41" t="s">
        <v>130</v>
      </c>
      <c r="I25" s="41" t="s">
        <v>129</v>
      </c>
      <c r="J25" s="41" t="s">
        <v>130</v>
      </c>
      <c r="K25" s="41" t="s">
        <v>129</v>
      </c>
      <c r="L25" s="41" t="s">
        <v>130</v>
      </c>
      <c r="M25" s="41" t="s">
        <v>130</v>
      </c>
      <c r="N25" s="41" t="s">
        <v>136</v>
      </c>
      <c r="O25" s="41" t="s">
        <v>129</v>
      </c>
      <c r="P25" s="41" t="s">
        <v>129</v>
      </c>
      <c r="Q25" s="41" t="s">
        <v>136</v>
      </c>
      <c r="R25" s="41" t="s">
        <v>139</v>
      </c>
      <c r="S25" s="41" t="s">
        <v>127</v>
      </c>
      <c r="T25" s="41" t="s">
        <v>136</v>
      </c>
      <c r="U25" s="41" t="s">
        <v>136</v>
      </c>
      <c r="V25" s="41" t="s">
        <v>130</v>
      </c>
      <c r="W25" s="41" t="s">
        <v>136</v>
      </c>
      <c r="X25" s="41" t="s">
        <v>134</v>
      </c>
      <c r="Y25" s="41" t="s">
        <v>159</v>
      </c>
      <c r="Z25" s="41" t="s">
        <v>127</v>
      </c>
      <c r="AA25" s="41" t="s">
        <v>127</v>
      </c>
      <c r="AB25" s="41" t="s">
        <v>129</v>
      </c>
      <c r="AC25" s="41" t="s">
        <v>160</v>
      </c>
      <c r="AD25" s="41" t="s">
        <v>127</v>
      </c>
      <c r="AE25" s="41" t="s">
        <v>139</v>
      </c>
      <c r="AF25" s="41" t="s">
        <v>130</v>
      </c>
      <c r="AG25" s="41" t="s">
        <v>138</v>
      </c>
      <c r="AH25" s="41" t="s">
        <v>136</v>
      </c>
      <c r="AI25" s="41" t="s">
        <v>139</v>
      </c>
      <c r="AJ25" s="41" t="s">
        <v>136</v>
      </c>
      <c r="AK25" s="41" t="s">
        <v>127</v>
      </c>
      <c r="AL25" s="41" t="s">
        <v>130</v>
      </c>
      <c r="AM25" s="41" t="s">
        <v>136</v>
      </c>
      <c r="AN25" s="41" t="s">
        <v>127</v>
      </c>
      <c r="AO25" s="41" t="s">
        <v>130</v>
      </c>
    </row>
    <row r="26" spans="1:41" ht="19.95" customHeight="1" x14ac:dyDescent="0.35">
      <c r="A26" s="38" t="s">
        <v>221</v>
      </c>
      <c r="B26" s="39" t="s">
        <v>222</v>
      </c>
      <c r="C26" s="39" t="s">
        <v>54</v>
      </c>
      <c r="D26" s="39" t="s">
        <v>42</v>
      </c>
      <c r="E26" s="39" t="s">
        <v>105</v>
      </c>
      <c r="F26" s="39" t="s">
        <v>109</v>
      </c>
      <c r="G26" s="39" t="s">
        <v>108</v>
      </c>
      <c r="H26" s="39" t="s">
        <v>109</v>
      </c>
      <c r="I26" s="39" t="s">
        <v>107</v>
      </c>
      <c r="J26" s="39" t="s">
        <v>54</v>
      </c>
      <c r="K26" s="39" t="s">
        <v>105</v>
      </c>
      <c r="L26" s="39" t="s">
        <v>109</v>
      </c>
      <c r="M26" s="39" t="s">
        <v>109</v>
      </c>
      <c r="N26" s="39" t="s">
        <v>106</v>
      </c>
      <c r="O26" s="39" t="s">
        <v>106</v>
      </c>
      <c r="P26" s="39" t="s">
        <v>177</v>
      </c>
      <c r="Q26" s="39" t="s">
        <v>111</v>
      </c>
      <c r="R26" s="39" t="s">
        <v>111</v>
      </c>
      <c r="S26" s="39" t="s">
        <v>104</v>
      </c>
      <c r="T26" s="39" t="s">
        <v>107</v>
      </c>
      <c r="U26" s="39" t="s">
        <v>104</v>
      </c>
      <c r="V26" s="39" t="s">
        <v>106</v>
      </c>
      <c r="W26" s="39" t="s">
        <v>104</v>
      </c>
      <c r="X26" s="39" t="s">
        <v>104</v>
      </c>
      <c r="Y26" s="39" t="s">
        <v>104</v>
      </c>
      <c r="Z26" s="39" t="s">
        <v>43</v>
      </c>
      <c r="AA26" s="39" t="s">
        <v>104</v>
      </c>
      <c r="AB26" s="39" t="s">
        <v>104</v>
      </c>
      <c r="AC26" s="39" t="s">
        <v>104</v>
      </c>
      <c r="AD26" s="39" t="s">
        <v>104</v>
      </c>
      <c r="AE26" s="39" t="s">
        <v>215</v>
      </c>
      <c r="AF26" s="39" t="s">
        <v>107</v>
      </c>
      <c r="AG26" s="39" t="s">
        <v>104</v>
      </c>
      <c r="AH26" s="39" t="s">
        <v>104</v>
      </c>
      <c r="AI26" s="39" t="s">
        <v>222</v>
      </c>
      <c r="AJ26" s="39" t="s">
        <v>104</v>
      </c>
      <c r="AK26" s="39" t="s">
        <v>104</v>
      </c>
      <c r="AL26" s="39" t="s">
        <v>108</v>
      </c>
      <c r="AM26" s="39" t="s">
        <v>175</v>
      </c>
      <c r="AN26" s="39" t="s">
        <v>104</v>
      </c>
      <c r="AO26" s="39" t="s">
        <v>42</v>
      </c>
    </row>
    <row r="27" spans="1:41" ht="19.95" customHeight="1" x14ac:dyDescent="0.35">
      <c r="A27" s="40" t="s">
        <v>223</v>
      </c>
      <c r="B27" s="41" t="s">
        <v>130</v>
      </c>
      <c r="C27" s="41" t="s">
        <v>130</v>
      </c>
      <c r="D27" s="41" t="s">
        <v>130</v>
      </c>
      <c r="E27" s="41" t="s">
        <v>129</v>
      </c>
      <c r="F27" s="41" t="s">
        <v>130</v>
      </c>
      <c r="G27" s="41" t="s">
        <v>130</v>
      </c>
      <c r="H27" s="41" t="s">
        <v>130</v>
      </c>
      <c r="I27" s="41" t="s">
        <v>127</v>
      </c>
      <c r="J27" s="41" t="s">
        <v>130</v>
      </c>
      <c r="K27" s="41" t="s">
        <v>130</v>
      </c>
      <c r="L27" s="41" t="s">
        <v>136</v>
      </c>
      <c r="M27" s="41" t="s">
        <v>136</v>
      </c>
      <c r="N27" s="41" t="s">
        <v>136</v>
      </c>
      <c r="O27" s="41" t="s">
        <v>130</v>
      </c>
      <c r="P27" s="41" t="s">
        <v>129</v>
      </c>
      <c r="Q27" s="41" t="s">
        <v>139</v>
      </c>
      <c r="R27" s="41" t="s">
        <v>130</v>
      </c>
      <c r="S27" s="41" t="s">
        <v>127</v>
      </c>
      <c r="T27" s="41" t="s">
        <v>127</v>
      </c>
      <c r="U27" s="41" t="s">
        <v>127</v>
      </c>
      <c r="V27" s="41" t="s">
        <v>130</v>
      </c>
      <c r="W27" s="41" t="s">
        <v>127</v>
      </c>
      <c r="X27" s="41" t="s">
        <v>127</v>
      </c>
      <c r="Y27" s="41" t="s">
        <v>127</v>
      </c>
      <c r="Z27" s="41" t="s">
        <v>224</v>
      </c>
      <c r="AA27" s="41" t="s">
        <v>127</v>
      </c>
      <c r="AB27" s="41" t="s">
        <v>127</v>
      </c>
      <c r="AC27" s="41" t="s">
        <v>136</v>
      </c>
      <c r="AD27" s="41" t="s">
        <v>127</v>
      </c>
      <c r="AE27" s="41" t="s">
        <v>134</v>
      </c>
      <c r="AF27" s="41" t="s">
        <v>127</v>
      </c>
      <c r="AG27" s="41" t="s">
        <v>136</v>
      </c>
      <c r="AH27" s="41" t="s">
        <v>127</v>
      </c>
      <c r="AI27" s="41" t="s">
        <v>139</v>
      </c>
      <c r="AJ27" s="41" t="s">
        <v>127</v>
      </c>
      <c r="AK27" s="41" t="s">
        <v>127</v>
      </c>
      <c r="AL27" s="41" t="s">
        <v>136</v>
      </c>
      <c r="AM27" s="41" t="s">
        <v>139</v>
      </c>
      <c r="AN27" s="41" t="s">
        <v>127</v>
      </c>
      <c r="AO27" s="41" t="s">
        <v>130</v>
      </c>
    </row>
    <row r="28" spans="1:41" ht="19.95" customHeight="1" x14ac:dyDescent="0.35">
      <c r="A28" s="38" t="s">
        <v>225</v>
      </c>
      <c r="B28" s="39" t="s">
        <v>222</v>
      </c>
      <c r="C28" s="39" t="s">
        <v>40</v>
      </c>
      <c r="D28" s="39" t="s">
        <v>111</v>
      </c>
      <c r="E28" s="39" t="s">
        <v>88</v>
      </c>
      <c r="F28" s="39" t="s">
        <v>111</v>
      </c>
      <c r="G28" s="39" t="s">
        <v>104</v>
      </c>
      <c r="H28" s="39" t="s">
        <v>109</v>
      </c>
      <c r="I28" s="39" t="s">
        <v>104</v>
      </c>
      <c r="J28" s="39" t="s">
        <v>88</v>
      </c>
      <c r="K28" s="39" t="s">
        <v>175</v>
      </c>
      <c r="L28" s="39" t="s">
        <v>108</v>
      </c>
      <c r="M28" s="39" t="s">
        <v>54</v>
      </c>
      <c r="N28" s="39" t="s">
        <v>107</v>
      </c>
      <c r="O28" s="39" t="s">
        <v>108</v>
      </c>
      <c r="P28" s="39" t="s">
        <v>107</v>
      </c>
      <c r="Q28" s="39" t="s">
        <v>111</v>
      </c>
      <c r="R28" s="39" t="s">
        <v>88</v>
      </c>
      <c r="S28" s="39" t="s">
        <v>104</v>
      </c>
      <c r="T28" s="39" t="s">
        <v>109</v>
      </c>
      <c r="U28" s="39" t="s">
        <v>104</v>
      </c>
      <c r="V28" s="39" t="s">
        <v>104</v>
      </c>
      <c r="W28" s="39" t="s">
        <v>104</v>
      </c>
      <c r="X28" s="39" t="s">
        <v>107</v>
      </c>
      <c r="Y28" s="39" t="s">
        <v>111</v>
      </c>
      <c r="Z28" s="39" t="s">
        <v>104</v>
      </c>
      <c r="AA28" s="39" t="s">
        <v>104</v>
      </c>
      <c r="AB28" s="39" t="s">
        <v>104</v>
      </c>
      <c r="AC28" s="39" t="s">
        <v>104</v>
      </c>
      <c r="AD28" s="39" t="s">
        <v>104</v>
      </c>
      <c r="AE28" s="39" t="s">
        <v>41</v>
      </c>
      <c r="AF28" s="39" t="s">
        <v>109</v>
      </c>
      <c r="AG28" s="39" t="s">
        <v>104</v>
      </c>
      <c r="AH28" s="39" t="s">
        <v>106</v>
      </c>
      <c r="AI28" s="39" t="s">
        <v>169</v>
      </c>
      <c r="AJ28" s="39" t="s">
        <v>104</v>
      </c>
      <c r="AK28" s="39" t="s">
        <v>104</v>
      </c>
      <c r="AL28" s="39" t="s">
        <v>111</v>
      </c>
      <c r="AM28" s="39" t="s">
        <v>175</v>
      </c>
      <c r="AN28" s="39" t="s">
        <v>104</v>
      </c>
      <c r="AO28" s="39" t="s">
        <v>88</v>
      </c>
    </row>
    <row r="29" spans="1:41" ht="19.95" customHeight="1" x14ac:dyDescent="0.35">
      <c r="A29" s="40" t="s">
        <v>226</v>
      </c>
      <c r="B29" s="41" t="s">
        <v>130</v>
      </c>
      <c r="C29" s="41" t="s">
        <v>129</v>
      </c>
      <c r="D29" s="41" t="s">
        <v>136</v>
      </c>
      <c r="E29" s="41" t="s">
        <v>139</v>
      </c>
      <c r="F29" s="41" t="s">
        <v>129</v>
      </c>
      <c r="G29" s="41" t="s">
        <v>127</v>
      </c>
      <c r="H29" s="41" t="s">
        <v>130</v>
      </c>
      <c r="I29" s="41" t="s">
        <v>127</v>
      </c>
      <c r="J29" s="41" t="s">
        <v>130</v>
      </c>
      <c r="K29" s="41" t="s">
        <v>136</v>
      </c>
      <c r="L29" s="41" t="s">
        <v>130</v>
      </c>
      <c r="M29" s="41" t="s">
        <v>129</v>
      </c>
      <c r="N29" s="41" t="s">
        <v>127</v>
      </c>
      <c r="O29" s="41" t="s">
        <v>129</v>
      </c>
      <c r="P29" s="41" t="s">
        <v>127</v>
      </c>
      <c r="Q29" s="41" t="s">
        <v>139</v>
      </c>
      <c r="R29" s="41" t="s">
        <v>139</v>
      </c>
      <c r="S29" s="41" t="s">
        <v>127</v>
      </c>
      <c r="T29" s="41" t="s">
        <v>130</v>
      </c>
      <c r="U29" s="41" t="s">
        <v>127</v>
      </c>
      <c r="V29" s="41" t="s">
        <v>127</v>
      </c>
      <c r="W29" s="41" t="s">
        <v>127</v>
      </c>
      <c r="X29" s="41" t="s">
        <v>129</v>
      </c>
      <c r="Y29" s="41" t="s">
        <v>227</v>
      </c>
      <c r="Z29" s="41" t="s">
        <v>127</v>
      </c>
      <c r="AA29" s="41" t="s">
        <v>127</v>
      </c>
      <c r="AB29" s="41" t="s">
        <v>127</v>
      </c>
      <c r="AC29" s="41" t="s">
        <v>127</v>
      </c>
      <c r="AD29" s="41" t="s">
        <v>127</v>
      </c>
      <c r="AE29" s="41" t="s">
        <v>139</v>
      </c>
      <c r="AF29" s="41" t="s">
        <v>130</v>
      </c>
      <c r="AG29" s="41" t="s">
        <v>127</v>
      </c>
      <c r="AH29" s="41" t="s">
        <v>127</v>
      </c>
      <c r="AI29" s="41" t="s">
        <v>139</v>
      </c>
      <c r="AJ29" s="41" t="s">
        <v>127</v>
      </c>
      <c r="AK29" s="41" t="s">
        <v>127</v>
      </c>
      <c r="AL29" s="41" t="s">
        <v>136</v>
      </c>
      <c r="AM29" s="41" t="s">
        <v>139</v>
      </c>
      <c r="AN29" s="41" t="s">
        <v>127</v>
      </c>
      <c r="AO29" s="41" t="s">
        <v>130</v>
      </c>
    </row>
    <row r="30" spans="1:41" ht="19.95" customHeight="1" x14ac:dyDescent="0.35">
      <c r="A30" s="38" t="s">
        <v>228</v>
      </c>
      <c r="B30" s="39" t="s">
        <v>105</v>
      </c>
      <c r="C30" s="39" t="s">
        <v>175</v>
      </c>
      <c r="D30" s="39" t="s">
        <v>108</v>
      </c>
      <c r="E30" s="39" t="s">
        <v>104</v>
      </c>
      <c r="F30" s="39" t="s">
        <v>109</v>
      </c>
      <c r="G30" s="39" t="s">
        <v>106</v>
      </c>
      <c r="H30" s="39" t="s">
        <v>104</v>
      </c>
      <c r="I30" s="39" t="s">
        <v>108</v>
      </c>
      <c r="J30" s="39" t="s">
        <v>104</v>
      </c>
      <c r="K30" s="39" t="s">
        <v>108</v>
      </c>
      <c r="L30" s="39" t="s">
        <v>108</v>
      </c>
      <c r="M30" s="39" t="s">
        <v>104</v>
      </c>
      <c r="N30" s="39" t="s">
        <v>54</v>
      </c>
      <c r="O30" s="39" t="s">
        <v>104</v>
      </c>
      <c r="P30" s="39" t="s">
        <v>104</v>
      </c>
      <c r="Q30" s="39" t="s">
        <v>104</v>
      </c>
      <c r="R30" s="39" t="s">
        <v>104</v>
      </c>
      <c r="S30" s="39" t="s">
        <v>107</v>
      </c>
      <c r="T30" s="39" t="s">
        <v>104</v>
      </c>
      <c r="U30" s="39" t="s">
        <v>106</v>
      </c>
      <c r="V30" s="39" t="s">
        <v>104</v>
      </c>
      <c r="W30" s="39" t="s">
        <v>104</v>
      </c>
      <c r="X30" s="39" t="s">
        <v>104</v>
      </c>
      <c r="Y30" s="39" t="s">
        <v>104</v>
      </c>
      <c r="Z30" s="39" t="s">
        <v>104</v>
      </c>
      <c r="AA30" s="39" t="s">
        <v>109</v>
      </c>
      <c r="AB30" s="39" t="s">
        <v>106</v>
      </c>
      <c r="AC30" s="39" t="s">
        <v>104</v>
      </c>
      <c r="AD30" s="39" t="s">
        <v>177</v>
      </c>
      <c r="AE30" s="39" t="s">
        <v>104</v>
      </c>
      <c r="AF30" s="39" t="s">
        <v>104</v>
      </c>
      <c r="AG30" s="39" t="s">
        <v>106</v>
      </c>
      <c r="AH30" s="39" t="s">
        <v>105</v>
      </c>
      <c r="AI30" s="39" t="s">
        <v>104</v>
      </c>
      <c r="AJ30" s="39" t="s">
        <v>104</v>
      </c>
      <c r="AK30" s="39" t="s">
        <v>104</v>
      </c>
      <c r="AL30" s="39" t="s">
        <v>177</v>
      </c>
      <c r="AM30" s="39" t="s">
        <v>104</v>
      </c>
      <c r="AN30" s="39" t="s">
        <v>104</v>
      </c>
      <c r="AO30" s="39" t="s">
        <v>107</v>
      </c>
    </row>
    <row r="31" spans="1:41" ht="19.95" customHeight="1" x14ac:dyDescent="0.35">
      <c r="A31" s="40" t="s">
        <v>229</v>
      </c>
      <c r="B31" s="41" t="s">
        <v>136</v>
      </c>
      <c r="C31" s="41" t="s">
        <v>136</v>
      </c>
      <c r="D31" s="41" t="s">
        <v>136</v>
      </c>
      <c r="E31" s="41" t="s">
        <v>127</v>
      </c>
      <c r="F31" s="41" t="s">
        <v>130</v>
      </c>
      <c r="G31" s="41" t="s">
        <v>136</v>
      </c>
      <c r="H31" s="41" t="s">
        <v>127</v>
      </c>
      <c r="I31" s="41" t="s">
        <v>130</v>
      </c>
      <c r="J31" s="41" t="s">
        <v>127</v>
      </c>
      <c r="K31" s="41" t="s">
        <v>136</v>
      </c>
      <c r="L31" s="41" t="s">
        <v>130</v>
      </c>
      <c r="M31" s="41" t="s">
        <v>127</v>
      </c>
      <c r="N31" s="41" t="s">
        <v>129</v>
      </c>
      <c r="O31" s="41" t="s">
        <v>127</v>
      </c>
      <c r="P31" s="41" t="s">
        <v>127</v>
      </c>
      <c r="Q31" s="41" t="s">
        <v>127</v>
      </c>
      <c r="R31" s="41" t="s">
        <v>127</v>
      </c>
      <c r="S31" s="41" t="s">
        <v>136</v>
      </c>
      <c r="T31" s="41" t="s">
        <v>127</v>
      </c>
      <c r="U31" s="41" t="s">
        <v>136</v>
      </c>
      <c r="V31" s="41" t="s">
        <v>127</v>
      </c>
      <c r="W31" s="41" t="s">
        <v>136</v>
      </c>
      <c r="X31" s="41" t="s">
        <v>127</v>
      </c>
      <c r="Y31" s="41" t="s">
        <v>127</v>
      </c>
      <c r="Z31" s="41" t="s">
        <v>127</v>
      </c>
      <c r="AA31" s="41" t="s">
        <v>138</v>
      </c>
      <c r="AB31" s="41" t="s">
        <v>180</v>
      </c>
      <c r="AC31" s="41" t="s">
        <v>127</v>
      </c>
      <c r="AD31" s="41" t="s">
        <v>130</v>
      </c>
      <c r="AE31" s="41" t="s">
        <v>127</v>
      </c>
      <c r="AF31" s="41" t="s">
        <v>127</v>
      </c>
      <c r="AG31" s="41" t="s">
        <v>134</v>
      </c>
      <c r="AH31" s="41" t="s">
        <v>130</v>
      </c>
      <c r="AI31" s="41" t="s">
        <v>127</v>
      </c>
      <c r="AJ31" s="41" t="s">
        <v>127</v>
      </c>
      <c r="AK31" s="41" t="s">
        <v>127</v>
      </c>
      <c r="AL31" s="41" t="s">
        <v>130</v>
      </c>
      <c r="AM31" s="41" t="s">
        <v>127</v>
      </c>
      <c r="AN31" s="41" t="s">
        <v>127</v>
      </c>
      <c r="AO31" s="41" t="s">
        <v>127</v>
      </c>
    </row>
    <row r="32" spans="1:41" ht="19.95" customHeight="1" x14ac:dyDescent="0.35">
      <c r="A32" s="38" t="s">
        <v>230</v>
      </c>
      <c r="B32" s="39" t="s">
        <v>175</v>
      </c>
      <c r="C32" s="39" t="s">
        <v>108</v>
      </c>
      <c r="D32" s="39" t="s">
        <v>107</v>
      </c>
      <c r="E32" s="39" t="s">
        <v>104</v>
      </c>
      <c r="F32" s="39" t="s">
        <v>104</v>
      </c>
      <c r="G32" s="39" t="s">
        <v>104</v>
      </c>
      <c r="H32" s="39" t="s">
        <v>107</v>
      </c>
      <c r="I32" s="39" t="s">
        <v>108</v>
      </c>
      <c r="J32" s="39" t="s">
        <v>104</v>
      </c>
      <c r="K32" s="39" t="s">
        <v>107</v>
      </c>
      <c r="L32" s="39" t="s">
        <v>108</v>
      </c>
      <c r="M32" s="39" t="s">
        <v>104</v>
      </c>
      <c r="N32" s="39" t="s">
        <v>107</v>
      </c>
      <c r="O32" s="39" t="s">
        <v>104</v>
      </c>
      <c r="P32" s="39" t="s">
        <v>104</v>
      </c>
      <c r="Q32" s="39" t="s">
        <v>108</v>
      </c>
      <c r="R32" s="39" t="s">
        <v>104</v>
      </c>
      <c r="S32" s="39" t="s">
        <v>104</v>
      </c>
      <c r="T32" s="39" t="s">
        <v>104</v>
      </c>
      <c r="U32" s="39" t="s">
        <v>107</v>
      </c>
      <c r="V32" s="39" t="s">
        <v>104</v>
      </c>
      <c r="W32" s="39" t="s">
        <v>104</v>
      </c>
      <c r="X32" s="39" t="s">
        <v>104</v>
      </c>
      <c r="Y32" s="39" t="s">
        <v>104</v>
      </c>
      <c r="Z32" s="39" t="s">
        <v>104</v>
      </c>
      <c r="AA32" s="39" t="s">
        <v>108</v>
      </c>
      <c r="AB32" s="39" t="s">
        <v>104</v>
      </c>
      <c r="AC32" s="39" t="s">
        <v>104</v>
      </c>
      <c r="AD32" s="39" t="s">
        <v>107</v>
      </c>
      <c r="AE32" s="39" t="s">
        <v>104</v>
      </c>
      <c r="AF32" s="39" t="s">
        <v>108</v>
      </c>
      <c r="AG32" s="39" t="s">
        <v>104</v>
      </c>
      <c r="AH32" s="39" t="s">
        <v>107</v>
      </c>
      <c r="AI32" s="39" t="s">
        <v>108</v>
      </c>
      <c r="AJ32" s="39" t="s">
        <v>104</v>
      </c>
      <c r="AK32" s="39" t="s">
        <v>104</v>
      </c>
      <c r="AL32" s="39" t="s">
        <v>104</v>
      </c>
      <c r="AM32" s="39" t="s">
        <v>104</v>
      </c>
      <c r="AN32" s="39" t="s">
        <v>104</v>
      </c>
      <c r="AO32" s="39" t="s">
        <v>175</v>
      </c>
    </row>
    <row r="33" spans="1:41" ht="19.95" customHeight="1" x14ac:dyDescent="0.35">
      <c r="A33" s="40" t="s">
        <v>231</v>
      </c>
      <c r="B33" s="41" t="s">
        <v>127</v>
      </c>
      <c r="C33" s="41" t="s">
        <v>136</v>
      </c>
      <c r="D33" s="41" t="s">
        <v>127</v>
      </c>
      <c r="E33" s="41" t="s">
        <v>127</v>
      </c>
      <c r="F33" s="41" t="s">
        <v>127</v>
      </c>
      <c r="G33" s="41" t="s">
        <v>127</v>
      </c>
      <c r="H33" s="41" t="s">
        <v>127</v>
      </c>
      <c r="I33" s="41" t="s">
        <v>130</v>
      </c>
      <c r="J33" s="41" t="s">
        <v>127</v>
      </c>
      <c r="K33" s="41" t="s">
        <v>127</v>
      </c>
      <c r="L33" s="41" t="s">
        <v>130</v>
      </c>
      <c r="M33" s="41" t="s">
        <v>127</v>
      </c>
      <c r="N33" s="41" t="s">
        <v>127</v>
      </c>
      <c r="O33" s="41" t="s">
        <v>127</v>
      </c>
      <c r="P33" s="41" t="s">
        <v>127</v>
      </c>
      <c r="Q33" s="41" t="s">
        <v>130</v>
      </c>
      <c r="R33" s="41" t="s">
        <v>127</v>
      </c>
      <c r="S33" s="41" t="s">
        <v>127</v>
      </c>
      <c r="T33" s="41" t="s">
        <v>127</v>
      </c>
      <c r="U33" s="41" t="s">
        <v>136</v>
      </c>
      <c r="V33" s="41" t="s">
        <v>127</v>
      </c>
      <c r="W33" s="41" t="s">
        <v>127</v>
      </c>
      <c r="X33" s="41" t="s">
        <v>127</v>
      </c>
      <c r="Y33" s="41" t="s">
        <v>127</v>
      </c>
      <c r="Z33" s="41" t="s">
        <v>127</v>
      </c>
      <c r="AA33" s="41" t="s">
        <v>119</v>
      </c>
      <c r="AB33" s="41" t="s">
        <v>127</v>
      </c>
      <c r="AC33" s="41" t="s">
        <v>127</v>
      </c>
      <c r="AD33" s="41" t="s">
        <v>127</v>
      </c>
      <c r="AE33" s="41" t="s">
        <v>127</v>
      </c>
      <c r="AF33" s="41" t="s">
        <v>130</v>
      </c>
      <c r="AG33" s="41" t="s">
        <v>127</v>
      </c>
      <c r="AH33" s="41" t="s">
        <v>127</v>
      </c>
      <c r="AI33" s="41" t="s">
        <v>136</v>
      </c>
      <c r="AJ33" s="41" t="s">
        <v>127</v>
      </c>
      <c r="AK33" s="41" t="s">
        <v>127</v>
      </c>
      <c r="AL33" s="41" t="s">
        <v>127</v>
      </c>
      <c r="AM33" s="41" t="s">
        <v>127</v>
      </c>
      <c r="AN33" s="41" t="s">
        <v>127</v>
      </c>
      <c r="AO33" s="41" t="s">
        <v>136</v>
      </c>
    </row>
    <row r="34" spans="1:41" ht="19.95" customHeight="1" x14ac:dyDescent="0.35">
      <c r="A34" s="38" t="s">
        <v>232</v>
      </c>
      <c r="B34" s="39" t="s">
        <v>175</v>
      </c>
      <c r="C34" s="39" t="s">
        <v>104</v>
      </c>
      <c r="D34" s="39" t="s">
        <v>175</v>
      </c>
      <c r="E34" s="39" t="s">
        <v>175</v>
      </c>
      <c r="F34" s="39" t="s">
        <v>104</v>
      </c>
      <c r="G34" s="39" t="s">
        <v>104</v>
      </c>
      <c r="H34" s="39" t="s">
        <v>104</v>
      </c>
      <c r="I34" s="39" t="s">
        <v>104</v>
      </c>
      <c r="J34" s="39" t="s">
        <v>107</v>
      </c>
      <c r="K34" s="39" t="s">
        <v>108</v>
      </c>
      <c r="L34" s="39" t="s">
        <v>104</v>
      </c>
      <c r="M34" s="39" t="s">
        <v>107</v>
      </c>
      <c r="N34" s="39" t="s">
        <v>104</v>
      </c>
      <c r="O34" s="39" t="s">
        <v>104</v>
      </c>
      <c r="P34" s="39" t="s">
        <v>106</v>
      </c>
      <c r="Q34" s="39" t="s">
        <v>106</v>
      </c>
      <c r="R34" s="39" t="s">
        <v>175</v>
      </c>
      <c r="S34" s="39" t="s">
        <v>104</v>
      </c>
      <c r="T34" s="39" t="s">
        <v>104</v>
      </c>
      <c r="U34" s="39" t="s">
        <v>104</v>
      </c>
      <c r="V34" s="39" t="s">
        <v>104</v>
      </c>
      <c r="W34" s="39" t="s">
        <v>104</v>
      </c>
      <c r="X34" s="39" t="s">
        <v>104</v>
      </c>
      <c r="Y34" s="39" t="s">
        <v>104</v>
      </c>
      <c r="Z34" s="39" t="s">
        <v>104</v>
      </c>
      <c r="AA34" s="39" t="s">
        <v>104</v>
      </c>
      <c r="AB34" s="39" t="s">
        <v>104</v>
      </c>
      <c r="AC34" s="39" t="s">
        <v>104</v>
      </c>
      <c r="AD34" s="39" t="s">
        <v>104</v>
      </c>
      <c r="AE34" s="39" t="s">
        <v>175</v>
      </c>
      <c r="AF34" s="39" t="s">
        <v>104</v>
      </c>
      <c r="AG34" s="39" t="s">
        <v>104</v>
      </c>
      <c r="AH34" s="39" t="s">
        <v>104</v>
      </c>
      <c r="AI34" s="39" t="s">
        <v>175</v>
      </c>
      <c r="AJ34" s="39" t="s">
        <v>104</v>
      </c>
      <c r="AK34" s="39" t="s">
        <v>104</v>
      </c>
      <c r="AL34" s="39" t="s">
        <v>104</v>
      </c>
      <c r="AM34" s="39" t="s">
        <v>106</v>
      </c>
      <c r="AN34" s="39" t="s">
        <v>104</v>
      </c>
      <c r="AO34" s="39" t="s">
        <v>109</v>
      </c>
    </row>
    <row r="35" spans="1:41" ht="19.95" customHeight="1" x14ac:dyDescent="0.35">
      <c r="A35" s="40" t="s">
        <v>233</v>
      </c>
      <c r="B35" s="41" t="s">
        <v>127</v>
      </c>
      <c r="C35" s="41" t="s">
        <v>127</v>
      </c>
      <c r="D35" s="41" t="s">
        <v>136</v>
      </c>
      <c r="E35" s="41" t="s">
        <v>130</v>
      </c>
      <c r="F35" s="41" t="s">
        <v>127</v>
      </c>
      <c r="G35" s="41" t="s">
        <v>127</v>
      </c>
      <c r="H35" s="41" t="s">
        <v>127</v>
      </c>
      <c r="I35" s="41" t="s">
        <v>127</v>
      </c>
      <c r="J35" s="41" t="s">
        <v>127</v>
      </c>
      <c r="K35" s="41" t="s">
        <v>136</v>
      </c>
      <c r="L35" s="41" t="s">
        <v>127</v>
      </c>
      <c r="M35" s="41" t="s">
        <v>127</v>
      </c>
      <c r="N35" s="41" t="s">
        <v>127</v>
      </c>
      <c r="O35" s="41" t="s">
        <v>127</v>
      </c>
      <c r="P35" s="41" t="s">
        <v>136</v>
      </c>
      <c r="Q35" s="41" t="s">
        <v>136</v>
      </c>
      <c r="R35" s="41" t="s">
        <v>130</v>
      </c>
      <c r="S35" s="41" t="s">
        <v>127</v>
      </c>
      <c r="T35" s="41" t="s">
        <v>127</v>
      </c>
      <c r="U35" s="41" t="s">
        <v>127</v>
      </c>
      <c r="V35" s="41" t="s">
        <v>127</v>
      </c>
      <c r="W35" s="41" t="s">
        <v>127</v>
      </c>
      <c r="X35" s="41" t="s">
        <v>127</v>
      </c>
      <c r="Y35" s="41" t="s">
        <v>127</v>
      </c>
      <c r="Z35" s="41" t="s">
        <v>127</v>
      </c>
      <c r="AA35" s="41" t="s">
        <v>127</v>
      </c>
      <c r="AB35" s="41" t="s">
        <v>127</v>
      </c>
      <c r="AC35" s="41" t="s">
        <v>127</v>
      </c>
      <c r="AD35" s="41" t="s">
        <v>127</v>
      </c>
      <c r="AE35" s="41" t="s">
        <v>136</v>
      </c>
      <c r="AF35" s="41" t="s">
        <v>127</v>
      </c>
      <c r="AG35" s="41" t="s">
        <v>127</v>
      </c>
      <c r="AH35" s="41" t="s">
        <v>127</v>
      </c>
      <c r="AI35" s="41" t="s">
        <v>136</v>
      </c>
      <c r="AJ35" s="41" t="s">
        <v>127</v>
      </c>
      <c r="AK35" s="41" t="s">
        <v>127</v>
      </c>
      <c r="AL35" s="41" t="s">
        <v>127</v>
      </c>
      <c r="AM35" s="41" t="s">
        <v>130</v>
      </c>
      <c r="AN35" s="41" t="s">
        <v>127</v>
      </c>
      <c r="AO35" s="41" t="s">
        <v>136</v>
      </c>
    </row>
    <row r="36" spans="1:41" x14ac:dyDescent="0.3">
      <c r="B36" s="5">
        <f>((B9)+(B11)+(B13)+(B15)+(B17)+(B19)+(B21)+(B23)+(B25)+(B27)+(B29)+(B31)+(B33)+(B35))</f>
        <v>1</v>
      </c>
    </row>
  </sheetData>
  <sheetProtection algorithmName="SHA-512" hashValue="EvCuL8XorxRfvxJh7FpzTzfCB2BnBAD9alLP8zjLnOcjfCVdklcQPY69D4Uj4AT0IIY+y+OqHTUwL2H8T/3nRA==" saltValue="wm4Tqav43hR6igoXK98WwA==" spinCount="100000" sheet="1" objects="1" scenarios="1"/>
  <mergeCells count="10">
    <mergeCell ref="AD4:AG4"/>
    <mergeCell ref="AH4:AK4"/>
    <mergeCell ref="AL4:AO4"/>
    <mergeCell ref="B2:H2"/>
    <mergeCell ref="A3:E3"/>
    <mergeCell ref="C4:D4"/>
    <mergeCell ref="E4:I4"/>
    <mergeCell ref="J4:L4"/>
    <mergeCell ref="R4:AC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O20"/>
  <sheetViews>
    <sheetView showGridLines="0" workbookViewId="0"/>
  </sheetViews>
  <sheetFormatPr defaultColWidth="10.88671875" defaultRowHeight="14.4" x14ac:dyDescent="0.3"/>
  <cols>
    <col min="1" max="1" width="49.332031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593</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235</v>
      </c>
      <c r="D7" s="41" t="s">
        <v>236</v>
      </c>
      <c r="E7" s="41" t="s">
        <v>59</v>
      </c>
      <c r="F7" s="41" t="s">
        <v>237</v>
      </c>
      <c r="G7" s="41" t="s">
        <v>61</v>
      </c>
      <c r="H7" s="41" t="s">
        <v>238</v>
      </c>
      <c r="I7" s="41" t="s">
        <v>239</v>
      </c>
      <c r="J7" s="41" t="s">
        <v>64</v>
      </c>
      <c r="K7" s="41" t="s">
        <v>46</v>
      </c>
      <c r="L7" s="41" t="s">
        <v>240</v>
      </c>
      <c r="M7" s="41" t="s">
        <v>24</v>
      </c>
      <c r="N7" s="41" t="s">
        <v>241</v>
      </c>
      <c r="O7" s="41" t="s">
        <v>242</v>
      </c>
      <c r="P7" s="41" t="s">
        <v>31</v>
      </c>
      <c r="Q7" s="41" t="s">
        <v>243</v>
      </c>
      <c r="R7" s="41" t="s">
        <v>69</v>
      </c>
      <c r="S7" s="41" t="s">
        <v>244</v>
      </c>
      <c r="T7" s="41" t="s">
        <v>245</v>
      </c>
      <c r="U7" s="41" t="s">
        <v>72</v>
      </c>
      <c r="V7" s="41" t="s">
        <v>144</v>
      </c>
      <c r="W7" s="41" t="s">
        <v>74</v>
      </c>
      <c r="X7" s="41" t="s">
        <v>246</v>
      </c>
      <c r="Y7" s="41" t="s">
        <v>173</v>
      </c>
      <c r="Z7" s="41" t="s">
        <v>41</v>
      </c>
      <c r="AA7" s="41" t="s">
        <v>214</v>
      </c>
      <c r="AB7" s="41" t="s">
        <v>88</v>
      </c>
      <c r="AC7" s="41" t="s">
        <v>77</v>
      </c>
      <c r="AD7" s="41" t="s">
        <v>78</v>
      </c>
      <c r="AE7" s="41" t="s">
        <v>86</v>
      </c>
      <c r="AF7" s="41" t="s">
        <v>247</v>
      </c>
      <c r="AG7" s="41" t="s">
        <v>81</v>
      </c>
      <c r="AH7" s="41" t="s">
        <v>248</v>
      </c>
      <c r="AI7" s="41" t="s">
        <v>249</v>
      </c>
      <c r="AJ7" s="41" t="s">
        <v>84</v>
      </c>
      <c r="AK7" s="41" t="s">
        <v>85</v>
      </c>
      <c r="AL7" s="41" t="s">
        <v>86</v>
      </c>
      <c r="AM7" s="41" t="s">
        <v>87</v>
      </c>
      <c r="AN7" s="41" t="s">
        <v>88</v>
      </c>
      <c r="AO7" s="41" t="s">
        <v>89</v>
      </c>
    </row>
    <row r="8" spans="1:41" ht="19.95" customHeight="1" x14ac:dyDescent="0.35">
      <c r="A8" s="38" t="s">
        <v>214</v>
      </c>
      <c r="B8" s="39" t="s">
        <v>250</v>
      </c>
      <c r="C8" s="39" t="s">
        <v>251</v>
      </c>
      <c r="D8" s="39" t="s">
        <v>252</v>
      </c>
      <c r="E8" s="39" t="s">
        <v>253</v>
      </c>
      <c r="F8" s="39" t="s">
        <v>254</v>
      </c>
      <c r="G8" s="39" t="s">
        <v>75</v>
      </c>
      <c r="H8" s="39" t="s">
        <v>192</v>
      </c>
      <c r="I8" s="39" t="s">
        <v>94</v>
      </c>
      <c r="J8" s="39" t="s">
        <v>92</v>
      </c>
      <c r="K8" s="39" t="s">
        <v>255</v>
      </c>
      <c r="L8" s="39" t="s">
        <v>256</v>
      </c>
      <c r="M8" s="39" t="s">
        <v>257</v>
      </c>
      <c r="N8" s="39" t="s">
        <v>254</v>
      </c>
      <c r="O8" s="39" t="s">
        <v>258</v>
      </c>
      <c r="P8" s="39" t="s">
        <v>259</v>
      </c>
      <c r="Q8" s="39" t="s">
        <v>185</v>
      </c>
      <c r="R8" s="39" t="s">
        <v>144</v>
      </c>
      <c r="S8" s="39" t="s">
        <v>42</v>
      </c>
      <c r="T8" s="39" t="s">
        <v>146</v>
      </c>
      <c r="U8" s="39" t="s">
        <v>206</v>
      </c>
      <c r="V8" s="39" t="s">
        <v>260</v>
      </c>
      <c r="W8" s="39" t="s">
        <v>205</v>
      </c>
      <c r="X8" s="39" t="s">
        <v>43</v>
      </c>
      <c r="Y8" s="39" t="s">
        <v>108</v>
      </c>
      <c r="Z8" s="39" t="s">
        <v>177</v>
      </c>
      <c r="AA8" s="39" t="s">
        <v>107</v>
      </c>
      <c r="AB8" s="39" t="s">
        <v>107</v>
      </c>
      <c r="AC8" s="39" t="s">
        <v>41</v>
      </c>
      <c r="AD8" s="39" t="s">
        <v>102</v>
      </c>
      <c r="AE8" s="39" t="s">
        <v>261</v>
      </c>
      <c r="AF8" s="39" t="s">
        <v>102</v>
      </c>
      <c r="AG8" s="39" t="s">
        <v>40</v>
      </c>
      <c r="AH8" s="39" t="s">
        <v>73</v>
      </c>
      <c r="AI8" s="39" t="s">
        <v>262</v>
      </c>
      <c r="AJ8" s="39" t="s">
        <v>206</v>
      </c>
      <c r="AK8" s="39" t="s">
        <v>108</v>
      </c>
      <c r="AL8" s="39" t="s">
        <v>94</v>
      </c>
      <c r="AM8" s="39" t="s">
        <v>178</v>
      </c>
      <c r="AN8" s="39" t="s">
        <v>107</v>
      </c>
      <c r="AO8" s="39" t="s">
        <v>263</v>
      </c>
    </row>
    <row r="9" spans="1:41" ht="19.95" customHeight="1" x14ac:dyDescent="0.35">
      <c r="A9" s="40" t="s">
        <v>264</v>
      </c>
      <c r="B9" s="41" t="s">
        <v>140</v>
      </c>
      <c r="C9" s="41" t="s">
        <v>118</v>
      </c>
      <c r="D9" s="41" t="s">
        <v>265</v>
      </c>
      <c r="E9" s="41" t="s">
        <v>124</v>
      </c>
      <c r="F9" s="41" t="s">
        <v>142</v>
      </c>
      <c r="G9" s="41" t="s">
        <v>119</v>
      </c>
      <c r="H9" s="41" t="s">
        <v>212</v>
      </c>
      <c r="I9" s="41" t="s">
        <v>118</v>
      </c>
      <c r="J9" s="41" t="s">
        <v>140</v>
      </c>
      <c r="K9" s="41" t="s">
        <v>118</v>
      </c>
      <c r="L9" s="41" t="s">
        <v>265</v>
      </c>
      <c r="M9" s="41" t="s">
        <v>265</v>
      </c>
      <c r="N9" s="41" t="s">
        <v>118</v>
      </c>
      <c r="O9" s="41" t="s">
        <v>140</v>
      </c>
      <c r="P9" s="41" t="s">
        <v>265</v>
      </c>
      <c r="Q9" s="41" t="s">
        <v>118</v>
      </c>
      <c r="R9" s="41" t="s">
        <v>125</v>
      </c>
      <c r="S9" s="41" t="s">
        <v>135</v>
      </c>
      <c r="T9" s="41" t="s">
        <v>166</v>
      </c>
      <c r="U9" s="41" t="s">
        <v>115</v>
      </c>
      <c r="V9" s="41" t="s">
        <v>266</v>
      </c>
      <c r="W9" s="41" t="s">
        <v>121</v>
      </c>
      <c r="X9" s="41" t="s">
        <v>125</v>
      </c>
      <c r="Y9" s="41" t="s">
        <v>140</v>
      </c>
      <c r="Z9" s="41" t="s">
        <v>267</v>
      </c>
      <c r="AA9" s="41" t="s">
        <v>135</v>
      </c>
      <c r="AB9" s="41" t="s">
        <v>159</v>
      </c>
      <c r="AC9" s="41" t="s">
        <v>266</v>
      </c>
      <c r="AD9" s="41" t="s">
        <v>138</v>
      </c>
      <c r="AE9" s="41" t="s">
        <v>268</v>
      </c>
      <c r="AF9" s="41" t="s">
        <v>269</v>
      </c>
      <c r="AG9" s="41" t="s">
        <v>166</v>
      </c>
      <c r="AH9" s="41" t="s">
        <v>122</v>
      </c>
      <c r="AI9" s="41" t="s">
        <v>142</v>
      </c>
      <c r="AJ9" s="41" t="s">
        <v>137</v>
      </c>
      <c r="AK9" s="41" t="s">
        <v>117</v>
      </c>
      <c r="AL9" s="41" t="s">
        <v>180</v>
      </c>
      <c r="AM9" s="41" t="s">
        <v>266</v>
      </c>
      <c r="AN9" s="41" t="s">
        <v>159</v>
      </c>
      <c r="AO9" s="41" t="s">
        <v>167</v>
      </c>
    </row>
    <row r="10" spans="1:41" ht="19.95" customHeight="1" x14ac:dyDescent="0.35">
      <c r="A10" s="38" t="s">
        <v>104</v>
      </c>
      <c r="B10" s="39" t="s">
        <v>270</v>
      </c>
      <c r="C10" s="39" t="s">
        <v>271</v>
      </c>
      <c r="D10" s="39" t="s">
        <v>242</v>
      </c>
      <c r="E10" s="39" t="s">
        <v>191</v>
      </c>
      <c r="F10" s="39" t="s">
        <v>151</v>
      </c>
      <c r="G10" s="39" t="s">
        <v>146</v>
      </c>
      <c r="H10" s="39" t="s">
        <v>188</v>
      </c>
      <c r="I10" s="39" t="s">
        <v>258</v>
      </c>
      <c r="J10" s="39" t="s">
        <v>272</v>
      </c>
      <c r="K10" s="39" t="s">
        <v>273</v>
      </c>
      <c r="L10" s="39" t="s">
        <v>257</v>
      </c>
      <c r="M10" s="39" t="s">
        <v>274</v>
      </c>
      <c r="N10" s="39" t="s">
        <v>178</v>
      </c>
      <c r="O10" s="39" t="s">
        <v>178</v>
      </c>
      <c r="P10" s="39" t="s">
        <v>39</v>
      </c>
      <c r="Q10" s="39" t="s">
        <v>275</v>
      </c>
      <c r="R10" s="39" t="s">
        <v>72</v>
      </c>
      <c r="S10" s="39" t="s">
        <v>177</v>
      </c>
      <c r="T10" s="39" t="s">
        <v>192</v>
      </c>
      <c r="U10" s="39" t="s">
        <v>42</v>
      </c>
      <c r="V10" s="39" t="s">
        <v>174</v>
      </c>
      <c r="W10" s="39" t="s">
        <v>147</v>
      </c>
      <c r="X10" s="39" t="s">
        <v>105</v>
      </c>
      <c r="Y10" s="39" t="s">
        <v>177</v>
      </c>
      <c r="Z10" s="39" t="s">
        <v>109</v>
      </c>
      <c r="AA10" s="39" t="s">
        <v>43</v>
      </c>
      <c r="AB10" s="39" t="s">
        <v>107</v>
      </c>
      <c r="AC10" s="39" t="s">
        <v>54</v>
      </c>
      <c r="AD10" s="39" t="s">
        <v>276</v>
      </c>
      <c r="AE10" s="39" t="s">
        <v>262</v>
      </c>
      <c r="AF10" s="39" t="s">
        <v>98</v>
      </c>
      <c r="AG10" s="39" t="s">
        <v>105</v>
      </c>
      <c r="AH10" s="39" t="s">
        <v>256</v>
      </c>
      <c r="AI10" s="39" t="s">
        <v>62</v>
      </c>
      <c r="AJ10" s="39" t="s">
        <v>85</v>
      </c>
      <c r="AK10" s="39" t="s">
        <v>106</v>
      </c>
      <c r="AL10" s="39" t="s">
        <v>277</v>
      </c>
      <c r="AM10" s="39" t="s">
        <v>190</v>
      </c>
      <c r="AN10" s="39" t="s">
        <v>108</v>
      </c>
      <c r="AO10" s="39" t="s">
        <v>247</v>
      </c>
    </row>
    <row r="11" spans="1:41" ht="19.95" customHeight="1" x14ac:dyDescent="0.35">
      <c r="A11" s="40" t="s">
        <v>278</v>
      </c>
      <c r="B11" s="41" t="s">
        <v>140</v>
      </c>
      <c r="C11" s="41" t="s">
        <v>118</v>
      </c>
      <c r="D11" s="41" t="s">
        <v>265</v>
      </c>
      <c r="E11" s="41" t="s">
        <v>142</v>
      </c>
      <c r="F11" s="41" t="s">
        <v>157</v>
      </c>
      <c r="G11" s="41" t="s">
        <v>157</v>
      </c>
      <c r="H11" s="41" t="s">
        <v>121</v>
      </c>
      <c r="I11" s="41" t="s">
        <v>119</v>
      </c>
      <c r="J11" s="41" t="s">
        <v>157</v>
      </c>
      <c r="K11" s="41" t="s">
        <v>140</v>
      </c>
      <c r="L11" s="41" t="s">
        <v>121</v>
      </c>
      <c r="M11" s="41" t="s">
        <v>131</v>
      </c>
      <c r="N11" s="41" t="s">
        <v>120</v>
      </c>
      <c r="O11" s="41" t="s">
        <v>125</v>
      </c>
      <c r="P11" s="41" t="s">
        <v>115</v>
      </c>
      <c r="Q11" s="41" t="s">
        <v>165</v>
      </c>
      <c r="R11" s="41" t="s">
        <v>137</v>
      </c>
      <c r="S11" s="41" t="s">
        <v>139</v>
      </c>
      <c r="T11" s="41" t="s">
        <v>165</v>
      </c>
      <c r="U11" s="41" t="s">
        <v>132</v>
      </c>
      <c r="V11" s="41" t="s">
        <v>212</v>
      </c>
      <c r="W11" s="41" t="s">
        <v>167</v>
      </c>
      <c r="X11" s="41" t="s">
        <v>157</v>
      </c>
      <c r="Y11" s="41" t="s">
        <v>279</v>
      </c>
      <c r="Z11" s="41" t="s">
        <v>119</v>
      </c>
      <c r="AA11" s="41" t="s">
        <v>266</v>
      </c>
      <c r="AB11" s="41" t="s">
        <v>160</v>
      </c>
      <c r="AC11" s="41" t="s">
        <v>115</v>
      </c>
      <c r="AD11" s="41" t="s">
        <v>160</v>
      </c>
      <c r="AE11" s="41" t="s">
        <v>280</v>
      </c>
      <c r="AF11" s="41" t="s">
        <v>167</v>
      </c>
      <c r="AG11" s="41" t="s">
        <v>118</v>
      </c>
      <c r="AH11" s="41" t="s">
        <v>180</v>
      </c>
      <c r="AI11" s="41" t="s">
        <v>281</v>
      </c>
      <c r="AJ11" s="41" t="s">
        <v>118</v>
      </c>
      <c r="AK11" s="41" t="s">
        <v>158</v>
      </c>
      <c r="AL11" s="41" t="s">
        <v>119</v>
      </c>
      <c r="AM11" s="41" t="s">
        <v>124</v>
      </c>
      <c r="AN11" s="41" t="s">
        <v>125</v>
      </c>
      <c r="AO11" s="41" t="s">
        <v>165</v>
      </c>
    </row>
    <row r="12" spans="1:41" ht="19.95" customHeight="1" x14ac:dyDescent="0.35">
      <c r="A12" s="38" t="s">
        <v>178</v>
      </c>
      <c r="B12" s="39" t="s">
        <v>282</v>
      </c>
      <c r="C12" s="39" t="s">
        <v>283</v>
      </c>
      <c r="D12" s="39" t="s">
        <v>284</v>
      </c>
      <c r="E12" s="39" t="s">
        <v>189</v>
      </c>
      <c r="F12" s="39" t="s">
        <v>75</v>
      </c>
      <c r="G12" s="39" t="s">
        <v>260</v>
      </c>
      <c r="H12" s="39" t="s">
        <v>151</v>
      </c>
      <c r="I12" s="39" t="s">
        <v>277</v>
      </c>
      <c r="J12" s="39" t="s">
        <v>74</v>
      </c>
      <c r="K12" s="39" t="s">
        <v>148</v>
      </c>
      <c r="L12" s="39" t="s">
        <v>285</v>
      </c>
      <c r="M12" s="39" t="s">
        <v>101</v>
      </c>
      <c r="N12" s="39" t="s">
        <v>146</v>
      </c>
      <c r="O12" s="39" t="s">
        <v>147</v>
      </c>
      <c r="P12" s="39" t="s">
        <v>285</v>
      </c>
      <c r="Q12" s="39" t="s">
        <v>77</v>
      </c>
      <c r="R12" s="39" t="s">
        <v>188</v>
      </c>
      <c r="S12" s="39" t="s">
        <v>187</v>
      </c>
      <c r="T12" s="39" t="s">
        <v>187</v>
      </c>
      <c r="U12" s="39" t="s">
        <v>286</v>
      </c>
      <c r="V12" s="39" t="s">
        <v>205</v>
      </c>
      <c r="W12" s="39" t="s">
        <v>41</v>
      </c>
      <c r="X12" s="39" t="s">
        <v>88</v>
      </c>
      <c r="Y12" s="39" t="s">
        <v>109</v>
      </c>
      <c r="Z12" s="39" t="s">
        <v>108</v>
      </c>
      <c r="AA12" s="39" t="s">
        <v>88</v>
      </c>
      <c r="AB12" s="39" t="s">
        <v>109</v>
      </c>
      <c r="AC12" s="39" t="s">
        <v>177</v>
      </c>
      <c r="AD12" s="39" t="s">
        <v>37</v>
      </c>
      <c r="AE12" s="39" t="s">
        <v>148</v>
      </c>
      <c r="AF12" s="39" t="s">
        <v>185</v>
      </c>
      <c r="AG12" s="39" t="s">
        <v>54</v>
      </c>
      <c r="AH12" s="39" t="s">
        <v>287</v>
      </c>
      <c r="AI12" s="39" t="s">
        <v>200</v>
      </c>
      <c r="AJ12" s="39" t="s">
        <v>177</v>
      </c>
      <c r="AK12" s="39" t="s">
        <v>108</v>
      </c>
      <c r="AL12" s="39" t="s">
        <v>288</v>
      </c>
      <c r="AM12" s="39" t="s">
        <v>173</v>
      </c>
      <c r="AN12" s="39" t="s">
        <v>106</v>
      </c>
      <c r="AO12" s="39" t="s">
        <v>289</v>
      </c>
    </row>
    <row r="13" spans="1:41" ht="19.95" customHeight="1" x14ac:dyDescent="0.35">
      <c r="A13" s="40" t="s">
        <v>290</v>
      </c>
      <c r="B13" s="41" t="s">
        <v>116</v>
      </c>
      <c r="C13" s="41" t="s">
        <v>212</v>
      </c>
      <c r="D13" s="41" t="s">
        <v>122</v>
      </c>
      <c r="E13" s="41" t="s">
        <v>160</v>
      </c>
      <c r="F13" s="41" t="s">
        <v>122</v>
      </c>
      <c r="G13" s="41" t="s">
        <v>116</v>
      </c>
      <c r="H13" s="41" t="s">
        <v>265</v>
      </c>
      <c r="I13" s="41" t="s">
        <v>131</v>
      </c>
      <c r="J13" s="41" t="s">
        <v>121</v>
      </c>
      <c r="K13" s="41" t="s">
        <v>161</v>
      </c>
      <c r="L13" s="41" t="s">
        <v>115</v>
      </c>
      <c r="M13" s="41" t="s">
        <v>120</v>
      </c>
      <c r="N13" s="41" t="s">
        <v>115</v>
      </c>
      <c r="O13" s="41" t="s">
        <v>120</v>
      </c>
      <c r="P13" s="41" t="s">
        <v>121</v>
      </c>
      <c r="Q13" s="41" t="s">
        <v>115</v>
      </c>
      <c r="R13" s="41" t="s">
        <v>158</v>
      </c>
      <c r="S13" s="41" t="s">
        <v>180</v>
      </c>
      <c r="T13" s="41" t="s">
        <v>115</v>
      </c>
      <c r="U13" s="41" t="s">
        <v>164</v>
      </c>
      <c r="V13" s="41" t="s">
        <v>121</v>
      </c>
      <c r="W13" s="41" t="s">
        <v>119</v>
      </c>
      <c r="X13" s="41" t="s">
        <v>124</v>
      </c>
      <c r="Y13" s="41" t="s">
        <v>120</v>
      </c>
      <c r="Z13" s="41" t="s">
        <v>118</v>
      </c>
      <c r="AA13" s="41" t="s">
        <v>281</v>
      </c>
      <c r="AB13" s="41" t="s">
        <v>265</v>
      </c>
      <c r="AC13" s="41" t="s">
        <v>122</v>
      </c>
      <c r="AD13" s="41" t="s">
        <v>121</v>
      </c>
      <c r="AE13" s="41" t="s">
        <v>122</v>
      </c>
      <c r="AF13" s="41" t="s">
        <v>212</v>
      </c>
      <c r="AG13" s="41" t="s">
        <v>121</v>
      </c>
      <c r="AH13" s="41" t="s">
        <v>117</v>
      </c>
      <c r="AI13" s="41" t="s">
        <v>161</v>
      </c>
      <c r="AJ13" s="41" t="s">
        <v>159</v>
      </c>
      <c r="AK13" s="41" t="s">
        <v>140</v>
      </c>
      <c r="AL13" s="41" t="s">
        <v>116</v>
      </c>
      <c r="AM13" s="41" t="s">
        <v>160</v>
      </c>
      <c r="AN13" s="41" t="s">
        <v>116</v>
      </c>
      <c r="AO13" s="41" t="s">
        <v>117</v>
      </c>
    </row>
    <row r="14" spans="1:41" ht="19.95" customHeight="1" x14ac:dyDescent="0.35">
      <c r="A14" s="38" t="s">
        <v>149</v>
      </c>
      <c r="B14" s="39" t="s">
        <v>93</v>
      </c>
      <c r="C14" s="39" t="s">
        <v>98</v>
      </c>
      <c r="D14" s="39" t="s">
        <v>184</v>
      </c>
      <c r="E14" s="39" t="s">
        <v>76</v>
      </c>
      <c r="F14" s="39" t="s">
        <v>42</v>
      </c>
      <c r="G14" s="39" t="s">
        <v>100</v>
      </c>
      <c r="H14" s="39" t="s">
        <v>145</v>
      </c>
      <c r="I14" s="39" t="s">
        <v>190</v>
      </c>
      <c r="J14" s="39" t="s">
        <v>246</v>
      </c>
      <c r="K14" s="39" t="s">
        <v>151</v>
      </c>
      <c r="L14" s="39" t="s">
        <v>170</v>
      </c>
      <c r="M14" s="39" t="s">
        <v>75</v>
      </c>
      <c r="N14" s="39" t="s">
        <v>172</v>
      </c>
      <c r="O14" s="39" t="s">
        <v>40</v>
      </c>
      <c r="P14" s="39" t="s">
        <v>147</v>
      </c>
      <c r="Q14" s="39" t="s">
        <v>41</v>
      </c>
      <c r="R14" s="39" t="s">
        <v>104</v>
      </c>
      <c r="S14" s="39" t="s">
        <v>257</v>
      </c>
      <c r="T14" s="39" t="s">
        <v>175</v>
      </c>
      <c r="U14" s="39" t="s">
        <v>206</v>
      </c>
      <c r="V14" s="39" t="s">
        <v>109</v>
      </c>
      <c r="W14" s="39" t="s">
        <v>169</v>
      </c>
      <c r="X14" s="39" t="s">
        <v>107</v>
      </c>
      <c r="Y14" s="39" t="s">
        <v>104</v>
      </c>
      <c r="Z14" s="39" t="s">
        <v>106</v>
      </c>
      <c r="AA14" s="39" t="s">
        <v>106</v>
      </c>
      <c r="AB14" s="39" t="s">
        <v>106</v>
      </c>
      <c r="AC14" s="39" t="s">
        <v>108</v>
      </c>
      <c r="AD14" s="39" t="s">
        <v>197</v>
      </c>
      <c r="AE14" s="39" t="s">
        <v>175</v>
      </c>
      <c r="AF14" s="39" t="s">
        <v>111</v>
      </c>
      <c r="AG14" s="39" t="s">
        <v>109</v>
      </c>
      <c r="AH14" s="39" t="s">
        <v>209</v>
      </c>
      <c r="AI14" s="39" t="s">
        <v>169</v>
      </c>
      <c r="AJ14" s="39" t="s">
        <v>108</v>
      </c>
      <c r="AK14" s="39" t="s">
        <v>175</v>
      </c>
      <c r="AL14" s="39" t="s">
        <v>200</v>
      </c>
      <c r="AM14" s="39" t="s">
        <v>54</v>
      </c>
      <c r="AN14" s="39" t="s">
        <v>104</v>
      </c>
      <c r="AO14" s="39" t="s">
        <v>147</v>
      </c>
    </row>
    <row r="15" spans="1:41" ht="19.95" customHeight="1" x14ac:dyDescent="0.35">
      <c r="A15" s="40" t="s">
        <v>291</v>
      </c>
      <c r="B15" s="41" t="s">
        <v>160</v>
      </c>
      <c r="C15" s="41" t="s">
        <v>123</v>
      </c>
      <c r="D15" s="41" t="s">
        <v>159</v>
      </c>
      <c r="E15" s="41" t="s">
        <v>141</v>
      </c>
      <c r="F15" s="41" t="s">
        <v>128</v>
      </c>
      <c r="G15" s="41" t="s">
        <v>180</v>
      </c>
      <c r="H15" s="41" t="s">
        <v>138</v>
      </c>
      <c r="I15" s="41" t="s">
        <v>158</v>
      </c>
      <c r="J15" s="41" t="s">
        <v>163</v>
      </c>
      <c r="K15" s="41" t="s">
        <v>138</v>
      </c>
      <c r="L15" s="41" t="s">
        <v>158</v>
      </c>
      <c r="M15" s="41" t="s">
        <v>159</v>
      </c>
      <c r="N15" s="41" t="s">
        <v>180</v>
      </c>
      <c r="O15" s="41" t="s">
        <v>141</v>
      </c>
      <c r="P15" s="41" t="s">
        <v>123</v>
      </c>
      <c r="Q15" s="41" t="s">
        <v>141</v>
      </c>
      <c r="R15" s="41" t="s">
        <v>127</v>
      </c>
      <c r="S15" s="41" t="s">
        <v>124</v>
      </c>
      <c r="T15" s="41" t="s">
        <v>139</v>
      </c>
      <c r="U15" s="41" t="s">
        <v>115</v>
      </c>
      <c r="V15" s="41" t="s">
        <v>129</v>
      </c>
      <c r="W15" s="41" t="s">
        <v>161</v>
      </c>
      <c r="X15" s="41" t="s">
        <v>130</v>
      </c>
      <c r="Y15" s="41" t="s">
        <v>127</v>
      </c>
      <c r="Z15" s="41" t="s">
        <v>123</v>
      </c>
      <c r="AA15" s="41" t="s">
        <v>128</v>
      </c>
      <c r="AB15" s="41" t="s">
        <v>122</v>
      </c>
      <c r="AC15" s="41" t="s">
        <v>123</v>
      </c>
      <c r="AD15" s="41" t="s">
        <v>212</v>
      </c>
      <c r="AE15" s="41" t="s">
        <v>136</v>
      </c>
      <c r="AF15" s="41" t="s">
        <v>139</v>
      </c>
      <c r="AG15" s="41" t="s">
        <v>141</v>
      </c>
      <c r="AH15" s="41" t="s">
        <v>120</v>
      </c>
      <c r="AI15" s="41" t="s">
        <v>139</v>
      </c>
      <c r="AJ15" s="41" t="s">
        <v>128</v>
      </c>
      <c r="AK15" s="41" t="s">
        <v>165</v>
      </c>
      <c r="AL15" s="41" t="s">
        <v>115</v>
      </c>
      <c r="AM15" s="41" t="s">
        <v>135</v>
      </c>
      <c r="AN15" s="41" t="s">
        <v>127</v>
      </c>
      <c r="AO15" s="41" t="s">
        <v>135</v>
      </c>
    </row>
    <row r="16" spans="1:41" ht="19.95" customHeight="1" x14ac:dyDescent="0.35">
      <c r="A16" s="38" t="s">
        <v>292</v>
      </c>
      <c r="B16" s="39" t="s">
        <v>183</v>
      </c>
      <c r="C16" s="39" t="s">
        <v>96</v>
      </c>
      <c r="D16" s="39" t="s">
        <v>44</v>
      </c>
      <c r="E16" s="39" t="s">
        <v>186</v>
      </c>
      <c r="F16" s="39" t="s">
        <v>150</v>
      </c>
      <c r="G16" s="39" t="s">
        <v>147</v>
      </c>
      <c r="H16" s="39" t="s">
        <v>85</v>
      </c>
      <c r="I16" s="39" t="s">
        <v>169</v>
      </c>
      <c r="J16" s="39" t="s">
        <v>286</v>
      </c>
      <c r="K16" s="39" t="s">
        <v>101</v>
      </c>
      <c r="L16" s="39" t="s">
        <v>222</v>
      </c>
      <c r="M16" s="39" t="s">
        <v>150</v>
      </c>
      <c r="N16" s="39" t="s">
        <v>77</v>
      </c>
      <c r="O16" s="39" t="s">
        <v>40</v>
      </c>
      <c r="P16" s="39" t="s">
        <v>81</v>
      </c>
      <c r="Q16" s="39" t="s">
        <v>43</v>
      </c>
      <c r="R16" s="39" t="s">
        <v>107</v>
      </c>
      <c r="S16" s="39" t="s">
        <v>293</v>
      </c>
      <c r="T16" s="39" t="s">
        <v>104</v>
      </c>
      <c r="U16" s="39" t="s">
        <v>177</v>
      </c>
      <c r="V16" s="39" t="s">
        <v>107</v>
      </c>
      <c r="W16" s="39" t="s">
        <v>177</v>
      </c>
      <c r="X16" s="39" t="s">
        <v>104</v>
      </c>
      <c r="Y16" s="39" t="s">
        <v>104</v>
      </c>
      <c r="Z16" s="39" t="s">
        <v>104</v>
      </c>
      <c r="AA16" s="39" t="s">
        <v>107</v>
      </c>
      <c r="AB16" s="39" t="s">
        <v>109</v>
      </c>
      <c r="AC16" s="39" t="s">
        <v>104</v>
      </c>
      <c r="AD16" s="39" t="s">
        <v>203</v>
      </c>
      <c r="AE16" s="39" t="s">
        <v>106</v>
      </c>
      <c r="AF16" s="39" t="s">
        <v>107</v>
      </c>
      <c r="AG16" s="39" t="s">
        <v>104</v>
      </c>
      <c r="AH16" s="39" t="s">
        <v>294</v>
      </c>
      <c r="AI16" s="39" t="s">
        <v>109</v>
      </c>
      <c r="AJ16" s="39" t="s">
        <v>107</v>
      </c>
      <c r="AK16" s="39" t="s">
        <v>104</v>
      </c>
      <c r="AL16" s="39" t="s">
        <v>293</v>
      </c>
      <c r="AM16" s="39" t="s">
        <v>177</v>
      </c>
      <c r="AN16" s="39" t="s">
        <v>109</v>
      </c>
      <c r="AO16" s="39" t="s">
        <v>88</v>
      </c>
    </row>
    <row r="17" spans="1:41" ht="19.95" customHeight="1" x14ac:dyDescent="0.35">
      <c r="A17" s="40" t="s">
        <v>295</v>
      </c>
      <c r="B17" s="41" t="s">
        <v>123</v>
      </c>
      <c r="C17" s="41" t="s">
        <v>141</v>
      </c>
      <c r="D17" s="41" t="s">
        <v>160</v>
      </c>
      <c r="E17" s="41" t="s">
        <v>160</v>
      </c>
      <c r="F17" s="41" t="s">
        <v>132</v>
      </c>
      <c r="G17" s="41" t="s">
        <v>158</v>
      </c>
      <c r="H17" s="41" t="s">
        <v>163</v>
      </c>
      <c r="I17" s="41" t="s">
        <v>163</v>
      </c>
      <c r="J17" s="41" t="s">
        <v>160</v>
      </c>
      <c r="K17" s="41" t="s">
        <v>160</v>
      </c>
      <c r="L17" s="41" t="s">
        <v>128</v>
      </c>
      <c r="M17" s="41" t="s">
        <v>128</v>
      </c>
      <c r="N17" s="41" t="s">
        <v>180</v>
      </c>
      <c r="O17" s="41" t="s">
        <v>141</v>
      </c>
      <c r="P17" s="41" t="s">
        <v>138</v>
      </c>
      <c r="Q17" s="41" t="s">
        <v>135</v>
      </c>
      <c r="R17" s="41" t="s">
        <v>127</v>
      </c>
      <c r="S17" s="41" t="s">
        <v>227</v>
      </c>
      <c r="T17" s="41" t="s">
        <v>127</v>
      </c>
      <c r="U17" s="41" t="s">
        <v>134</v>
      </c>
      <c r="V17" s="41" t="s">
        <v>136</v>
      </c>
      <c r="W17" s="41" t="s">
        <v>163</v>
      </c>
      <c r="X17" s="41" t="s">
        <v>127</v>
      </c>
      <c r="Y17" s="41" t="s">
        <v>127</v>
      </c>
      <c r="Z17" s="41" t="s">
        <v>127</v>
      </c>
      <c r="AA17" s="41" t="s">
        <v>134</v>
      </c>
      <c r="AB17" s="41" t="s">
        <v>265</v>
      </c>
      <c r="AC17" s="41" t="s">
        <v>136</v>
      </c>
      <c r="AD17" s="41" t="s">
        <v>212</v>
      </c>
      <c r="AE17" s="41" t="s">
        <v>127</v>
      </c>
      <c r="AF17" s="41" t="s">
        <v>136</v>
      </c>
      <c r="AG17" s="41" t="s">
        <v>127</v>
      </c>
      <c r="AH17" s="41" t="s">
        <v>115</v>
      </c>
      <c r="AI17" s="41" t="s">
        <v>136</v>
      </c>
      <c r="AJ17" s="41" t="s">
        <v>130</v>
      </c>
      <c r="AK17" s="41" t="s">
        <v>127</v>
      </c>
      <c r="AL17" s="41" t="s">
        <v>121</v>
      </c>
      <c r="AM17" s="41" t="s">
        <v>135</v>
      </c>
      <c r="AN17" s="41" t="s">
        <v>167</v>
      </c>
      <c r="AO17" s="41" t="s">
        <v>130</v>
      </c>
    </row>
    <row r="18" spans="1:41" ht="19.95" customHeight="1" x14ac:dyDescent="0.35">
      <c r="A18" s="38" t="s">
        <v>187</v>
      </c>
      <c r="B18" s="39" t="s">
        <v>171</v>
      </c>
      <c r="C18" s="39" t="s">
        <v>150</v>
      </c>
      <c r="D18" s="39" t="s">
        <v>108</v>
      </c>
      <c r="E18" s="39" t="s">
        <v>109</v>
      </c>
      <c r="F18" s="39" t="s">
        <v>109</v>
      </c>
      <c r="G18" s="39" t="s">
        <v>108</v>
      </c>
      <c r="H18" s="39" t="s">
        <v>109</v>
      </c>
      <c r="I18" s="39" t="s">
        <v>54</v>
      </c>
      <c r="J18" s="39" t="s">
        <v>175</v>
      </c>
      <c r="K18" s="39" t="s">
        <v>177</v>
      </c>
      <c r="L18" s="39" t="s">
        <v>88</v>
      </c>
      <c r="M18" s="39" t="s">
        <v>111</v>
      </c>
      <c r="N18" s="39" t="s">
        <v>108</v>
      </c>
      <c r="O18" s="39" t="s">
        <v>107</v>
      </c>
      <c r="P18" s="39" t="s">
        <v>108</v>
      </c>
      <c r="Q18" s="39" t="s">
        <v>111</v>
      </c>
      <c r="R18" s="39" t="s">
        <v>177</v>
      </c>
      <c r="S18" s="39" t="s">
        <v>104</v>
      </c>
      <c r="T18" s="39" t="s">
        <v>108</v>
      </c>
      <c r="U18" s="39" t="s">
        <v>106</v>
      </c>
      <c r="V18" s="39" t="s">
        <v>108</v>
      </c>
      <c r="W18" s="39" t="s">
        <v>107</v>
      </c>
      <c r="X18" s="39" t="s">
        <v>107</v>
      </c>
      <c r="Y18" s="39" t="s">
        <v>104</v>
      </c>
      <c r="Z18" s="39" t="s">
        <v>104</v>
      </c>
      <c r="AA18" s="39" t="s">
        <v>104</v>
      </c>
      <c r="AB18" s="39" t="s">
        <v>104</v>
      </c>
      <c r="AC18" s="39" t="s">
        <v>106</v>
      </c>
      <c r="AD18" s="39" t="s">
        <v>109</v>
      </c>
      <c r="AE18" s="39" t="s">
        <v>43</v>
      </c>
      <c r="AF18" s="39" t="s">
        <v>111</v>
      </c>
      <c r="AG18" s="39" t="s">
        <v>106</v>
      </c>
      <c r="AH18" s="39" t="s">
        <v>177</v>
      </c>
      <c r="AI18" s="39" t="s">
        <v>43</v>
      </c>
      <c r="AJ18" s="39" t="s">
        <v>109</v>
      </c>
      <c r="AK18" s="39" t="s">
        <v>104</v>
      </c>
      <c r="AL18" s="39" t="s">
        <v>108</v>
      </c>
      <c r="AM18" s="39" t="s">
        <v>106</v>
      </c>
      <c r="AN18" s="39" t="s">
        <v>104</v>
      </c>
      <c r="AO18" s="39" t="s">
        <v>41</v>
      </c>
    </row>
    <row r="19" spans="1:41" ht="19.95" customHeight="1" x14ac:dyDescent="0.35">
      <c r="A19" s="40" t="s">
        <v>296</v>
      </c>
      <c r="B19" s="41" t="s">
        <v>130</v>
      </c>
      <c r="C19" s="41" t="s">
        <v>129</v>
      </c>
      <c r="D19" s="41" t="s">
        <v>136</v>
      </c>
      <c r="E19" s="41" t="s">
        <v>136</v>
      </c>
      <c r="F19" s="41" t="s">
        <v>130</v>
      </c>
      <c r="G19" s="41" t="s">
        <v>130</v>
      </c>
      <c r="H19" s="41" t="s">
        <v>136</v>
      </c>
      <c r="I19" s="41" t="s">
        <v>139</v>
      </c>
      <c r="J19" s="41" t="s">
        <v>136</v>
      </c>
      <c r="K19" s="41" t="s">
        <v>130</v>
      </c>
      <c r="L19" s="41" t="s">
        <v>139</v>
      </c>
      <c r="M19" s="41" t="s">
        <v>130</v>
      </c>
      <c r="N19" s="41" t="s">
        <v>130</v>
      </c>
      <c r="O19" s="41" t="s">
        <v>136</v>
      </c>
      <c r="P19" s="41" t="s">
        <v>130</v>
      </c>
      <c r="Q19" s="41" t="s">
        <v>139</v>
      </c>
      <c r="R19" s="41" t="s">
        <v>129</v>
      </c>
      <c r="S19" s="41" t="s">
        <v>127</v>
      </c>
      <c r="T19" s="41" t="s">
        <v>129</v>
      </c>
      <c r="U19" s="41" t="s">
        <v>130</v>
      </c>
      <c r="V19" s="41" t="s">
        <v>134</v>
      </c>
      <c r="W19" s="41" t="s">
        <v>136</v>
      </c>
      <c r="X19" s="41" t="s">
        <v>139</v>
      </c>
      <c r="Y19" s="41" t="s">
        <v>127</v>
      </c>
      <c r="Z19" s="41" t="s">
        <v>127</v>
      </c>
      <c r="AA19" s="41" t="s">
        <v>127</v>
      </c>
      <c r="AB19" s="41" t="s">
        <v>127</v>
      </c>
      <c r="AC19" s="41" t="s">
        <v>134</v>
      </c>
      <c r="AD19" s="41" t="s">
        <v>136</v>
      </c>
      <c r="AE19" s="41" t="s">
        <v>129</v>
      </c>
      <c r="AF19" s="41" t="s">
        <v>129</v>
      </c>
      <c r="AG19" s="41" t="s">
        <v>134</v>
      </c>
      <c r="AH19" s="41" t="s">
        <v>136</v>
      </c>
      <c r="AI19" s="41" t="s">
        <v>130</v>
      </c>
      <c r="AJ19" s="41" t="s">
        <v>135</v>
      </c>
      <c r="AK19" s="41" t="s">
        <v>127</v>
      </c>
      <c r="AL19" s="41" t="s">
        <v>136</v>
      </c>
      <c r="AM19" s="41" t="s">
        <v>136</v>
      </c>
      <c r="AN19" s="41" t="s">
        <v>127</v>
      </c>
      <c r="AO19" s="41" t="s">
        <v>129</v>
      </c>
    </row>
    <row r="20" spans="1:41" x14ac:dyDescent="0.3">
      <c r="D20" s="5"/>
    </row>
  </sheetData>
  <sheetProtection algorithmName="SHA-512" hashValue="qpBCbhYerTgBs6KVVn0uGabkSnYRlSoqvZQcjATvSbIpbheIuDjKjFq2CR0g2yKUmqhkYKVF80+23ytTBYr6GQ==" saltValue="rtzTh6/opSFA3v56zZ+dLg==" spinCount="100000" sheet="1" objects="1" scenarios="1"/>
  <mergeCells count="10">
    <mergeCell ref="AL4:AO4"/>
    <mergeCell ref="A3:D3"/>
    <mergeCell ref="B2:F2"/>
    <mergeCell ref="C4:D4"/>
    <mergeCell ref="E4:I4"/>
    <mergeCell ref="J4:L4"/>
    <mergeCell ref="M4:Q4"/>
    <mergeCell ref="R4:AC4"/>
    <mergeCell ref="AD4:AG4"/>
    <mergeCell ref="AH4:AK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O19"/>
  <sheetViews>
    <sheetView showGridLines="0" workbookViewId="0"/>
  </sheetViews>
  <sheetFormatPr defaultColWidth="10.88671875" defaultRowHeight="14.4" x14ac:dyDescent="0.3"/>
  <cols>
    <col min="1" max="1" width="49.332031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1" t="s">
        <v>594</v>
      </c>
      <c r="B3" s="101"/>
      <c r="C3" s="101"/>
      <c r="D3" s="101"/>
      <c r="E3" s="101"/>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297</v>
      </c>
      <c r="D7" s="41" t="s">
        <v>298</v>
      </c>
      <c r="E7" s="41" t="s">
        <v>299</v>
      </c>
      <c r="F7" s="41" t="s">
        <v>60</v>
      </c>
      <c r="G7" s="41" t="s">
        <v>61</v>
      </c>
      <c r="H7" s="41" t="s">
        <v>113</v>
      </c>
      <c r="I7" s="41" t="s">
        <v>24</v>
      </c>
      <c r="J7" s="41" t="s">
        <v>300</v>
      </c>
      <c r="K7" s="41" t="s">
        <v>301</v>
      </c>
      <c r="L7" s="41" t="s">
        <v>65</v>
      </c>
      <c r="M7" s="41" t="s">
        <v>239</v>
      </c>
      <c r="N7" s="41" t="s">
        <v>302</v>
      </c>
      <c r="O7" s="41" t="s">
        <v>242</v>
      </c>
      <c r="P7" s="41" t="s">
        <v>303</v>
      </c>
      <c r="Q7" s="41" t="s">
        <v>304</v>
      </c>
      <c r="R7" s="41" t="s">
        <v>305</v>
      </c>
      <c r="S7" s="41" t="s">
        <v>70</v>
      </c>
      <c r="T7" s="41" t="s">
        <v>306</v>
      </c>
      <c r="U7" s="41" t="s">
        <v>287</v>
      </c>
      <c r="V7" s="41" t="s">
        <v>74</v>
      </c>
      <c r="W7" s="41" t="s">
        <v>74</v>
      </c>
      <c r="X7" s="41" t="s">
        <v>246</v>
      </c>
      <c r="Y7" s="41" t="s">
        <v>40</v>
      </c>
      <c r="Z7" s="41" t="s">
        <v>41</v>
      </c>
      <c r="AA7" s="41" t="s">
        <v>214</v>
      </c>
      <c r="AB7" s="41" t="s">
        <v>43</v>
      </c>
      <c r="AC7" s="41" t="s">
        <v>260</v>
      </c>
      <c r="AD7" s="41" t="s">
        <v>78</v>
      </c>
      <c r="AE7" s="41" t="s">
        <v>79</v>
      </c>
      <c r="AF7" s="41" t="s">
        <v>247</v>
      </c>
      <c r="AG7" s="41" t="s">
        <v>81</v>
      </c>
      <c r="AH7" s="41" t="s">
        <v>307</v>
      </c>
      <c r="AI7" s="41" t="s">
        <v>249</v>
      </c>
      <c r="AJ7" s="41" t="s">
        <v>84</v>
      </c>
      <c r="AK7" s="41" t="s">
        <v>41</v>
      </c>
      <c r="AL7" s="41" t="s">
        <v>308</v>
      </c>
      <c r="AM7" s="41" t="s">
        <v>309</v>
      </c>
      <c r="AN7" s="41" t="s">
        <v>88</v>
      </c>
      <c r="AO7" s="41" t="s">
        <v>89</v>
      </c>
    </row>
    <row r="8" spans="1:41" ht="19.95" customHeight="1" x14ac:dyDescent="0.35">
      <c r="A8" s="38" t="s">
        <v>104</v>
      </c>
      <c r="B8" s="39" t="s">
        <v>310</v>
      </c>
      <c r="C8" s="39" t="s">
        <v>311</v>
      </c>
      <c r="D8" s="39" t="s">
        <v>312</v>
      </c>
      <c r="E8" s="39" t="s">
        <v>313</v>
      </c>
      <c r="F8" s="39" t="s">
        <v>192</v>
      </c>
      <c r="G8" s="39" t="s">
        <v>102</v>
      </c>
      <c r="H8" s="39" t="s">
        <v>148</v>
      </c>
      <c r="I8" s="39" t="s">
        <v>274</v>
      </c>
      <c r="J8" s="39" t="s">
        <v>38</v>
      </c>
      <c r="K8" s="39" t="s">
        <v>271</v>
      </c>
      <c r="L8" s="39" t="s">
        <v>200</v>
      </c>
      <c r="M8" s="39" t="s">
        <v>170</v>
      </c>
      <c r="N8" s="39" t="s">
        <v>314</v>
      </c>
      <c r="O8" s="39" t="s">
        <v>286</v>
      </c>
      <c r="P8" s="39" t="s">
        <v>73</v>
      </c>
      <c r="Q8" s="39" t="s">
        <v>276</v>
      </c>
      <c r="R8" s="39" t="s">
        <v>105</v>
      </c>
      <c r="S8" s="39" t="s">
        <v>36</v>
      </c>
      <c r="T8" s="39" t="s">
        <v>40</v>
      </c>
      <c r="U8" s="39" t="s">
        <v>254</v>
      </c>
      <c r="V8" s="39" t="s">
        <v>215</v>
      </c>
      <c r="W8" s="39" t="s">
        <v>259</v>
      </c>
      <c r="X8" s="39" t="s">
        <v>107</v>
      </c>
      <c r="Y8" s="39" t="s">
        <v>109</v>
      </c>
      <c r="Z8" s="39" t="s">
        <v>175</v>
      </c>
      <c r="AA8" s="39" t="s">
        <v>41</v>
      </c>
      <c r="AB8" s="39" t="s">
        <v>111</v>
      </c>
      <c r="AC8" s="39" t="s">
        <v>105</v>
      </c>
      <c r="AD8" s="39" t="s">
        <v>270</v>
      </c>
      <c r="AE8" s="39" t="s">
        <v>172</v>
      </c>
      <c r="AF8" s="39" t="s">
        <v>150</v>
      </c>
      <c r="AG8" s="39" t="s">
        <v>88</v>
      </c>
      <c r="AH8" s="39" t="s">
        <v>315</v>
      </c>
      <c r="AI8" s="39" t="s">
        <v>151</v>
      </c>
      <c r="AJ8" s="39" t="s">
        <v>88</v>
      </c>
      <c r="AK8" s="39" t="s">
        <v>177</v>
      </c>
      <c r="AL8" s="39" t="s">
        <v>241</v>
      </c>
      <c r="AM8" s="39" t="s">
        <v>214</v>
      </c>
      <c r="AN8" s="39" t="s">
        <v>108</v>
      </c>
      <c r="AO8" s="39" t="s">
        <v>207</v>
      </c>
    </row>
    <row r="9" spans="1:41" ht="19.95" customHeight="1" x14ac:dyDescent="0.35">
      <c r="A9" s="40" t="s">
        <v>278</v>
      </c>
      <c r="B9" s="41" t="s">
        <v>165</v>
      </c>
      <c r="C9" s="41" t="s">
        <v>157</v>
      </c>
      <c r="D9" s="41" t="s">
        <v>268</v>
      </c>
      <c r="E9" s="41" t="s">
        <v>269</v>
      </c>
      <c r="F9" s="41" t="s">
        <v>118</v>
      </c>
      <c r="G9" s="41" t="s">
        <v>125</v>
      </c>
      <c r="H9" s="41" t="s">
        <v>166</v>
      </c>
      <c r="I9" s="41" t="s">
        <v>131</v>
      </c>
      <c r="J9" s="41" t="s">
        <v>131</v>
      </c>
      <c r="K9" s="41" t="s">
        <v>269</v>
      </c>
      <c r="L9" s="41" t="s">
        <v>167</v>
      </c>
      <c r="M9" s="41" t="s">
        <v>161</v>
      </c>
      <c r="N9" s="41" t="s">
        <v>316</v>
      </c>
      <c r="O9" s="41" t="s">
        <v>165</v>
      </c>
      <c r="P9" s="41" t="s">
        <v>142</v>
      </c>
      <c r="Q9" s="41" t="s">
        <v>167</v>
      </c>
      <c r="R9" s="41" t="s">
        <v>129</v>
      </c>
      <c r="S9" s="41" t="s">
        <v>317</v>
      </c>
      <c r="T9" s="41" t="s">
        <v>141</v>
      </c>
      <c r="U9" s="41" t="s">
        <v>318</v>
      </c>
      <c r="V9" s="41" t="s">
        <v>120</v>
      </c>
      <c r="W9" s="41" t="s">
        <v>126</v>
      </c>
      <c r="X9" s="41" t="s">
        <v>139</v>
      </c>
      <c r="Y9" s="41" t="s">
        <v>117</v>
      </c>
      <c r="Z9" s="41" t="s">
        <v>165</v>
      </c>
      <c r="AA9" s="41" t="s">
        <v>319</v>
      </c>
      <c r="AB9" s="41" t="s">
        <v>320</v>
      </c>
      <c r="AC9" s="41" t="s">
        <v>121</v>
      </c>
      <c r="AD9" s="41" t="s">
        <v>317</v>
      </c>
      <c r="AE9" s="41" t="s">
        <v>141</v>
      </c>
      <c r="AF9" s="41" t="s">
        <v>132</v>
      </c>
      <c r="AG9" s="41" t="s">
        <v>265</v>
      </c>
      <c r="AH9" s="41" t="s">
        <v>321</v>
      </c>
      <c r="AI9" s="41" t="s">
        <v>123</v>
      </c>
      <c r="AJ9" s="41" t="s">
        <v>122</v>
      </c>
      <c r="AK9" s="41" t="s">
        <v>266</v>
      </c>
      <c r="AL9" s="41" t="s">
        <v>322</v>
      </c>
      <c r="AM9" s="41" t="s">
        <v>115</v>
      </c>
      <c r="AN9" s="41" t="s">
        <v>281</v>
      </c>
      <c r="AO9" s="41" t="s">
        <v>138</v>
      </c>
    </row>
    <row r="10" spans="1:41" ht="19.95" customHeight="1" x14ac:dyDescent="0.35">
      <c r="A10" s="38" t="s">
        <v>178</v>
      </c>
      <c r="B10" s="39" t="s">
        <v>323</v>
      </c>
      <c r="C10" s="39" t="s">
        <v>197</v>
      </c>
      <c r="D10" s="39" t="s">
        <v>324</v>
      </c>
      <c r="E10" s="39" t="s">
        <v>101</v>
      </c>
      <c r="F10" s="39" t="s">
        <v>246</v>
      </c>
      <c r="G10" s="39" t="s">
        <v>190</v>
      </c>
      <c r="H10" s="39" t="s">
        <v>172</v>
      </c>
      <c r="I10" s="39" t="s">
        <v>286</v>
      </c>
      <c r="J10" s="39" t="s">
        <v>253</v>
      </c>
      <c r="K10" s="39" t="s">
        <v>94</v>
      </c>
      <c r="L10" s="39" t="s">
        <v>275</v>
      </c>
      <c r="M10" s="39" t="s">
        <v>325</v>
      </c>
      <c r="N10" s="39" t="s">
        <v>186</v>
      </c>
      <c r="O10" s="39" t="s">
        <v>169</v>
      </c>
      <c r="P10" s="39" t="s">
        <v>188</v>
      </c>
      <c r="Q10" s="39" t="s">
        <v>205</v>
      </c>
      <c r="R10" s="39" t="s">
        <v>172</v>
      </c>
      <c r="S10" s="39" t="s">
        <v>169</v>
      </c>
      <c r="T10" s="39" t="s">
        <v>276</v>
      </c>
      <c r="U10" s="39" t="s">
        <v>206</v>
      </c>
      <c r="V10" s="39" t="s">
        <v>76</v>
      </c>
      <c r="W10" s="39" t="s">
        <v>109</v>
      </c>
      <c r="X10" s="39" t="s">
        <v>41</v>
      </c>
      <c r="Y10" s="39" t="s">
        <v>108</v>
      </c>
      <c r="Z10" s="39" t="s">
        <v>106</v>
      </c>
      <c r="AA10" s="39" t="s">
        <v>175</v>
      </c>
      <c r="AB10" s="39" t="s">
        <v>107</v>
      </c>
      <c r="AC10" s="39" t="s">
        <v>54</v>
      </c>
      <c r="AD10" s="39" t="s">
        <v>286</v>
      </c>
      <c r="AE10" s="39" t="s">
        <v>184</v>
      </c>
      <c r="AF10" s="39" t="s">
        <v>259</v>
      </c>
      <c r="AG10" s="39" t="s">
        <v>177</v>
      </c>
      <c r="AH10" s="39" t="s">
        <v>184</v>
      </c>
      <c r="AI10" s="39" t="s">
        <v>326</v>
      </c>
      <c r="AJ10" s="39" t="s">
        <v>150</v>
      </c>
      <c r="AK10" s="39" t="s">
        <v>111</v>
      </c>
      <c r="AL10" s="39" t="s">
        <v>185</v>
      </c>
      <c r="AM10" s="39" t="s">
        <v>171</v>
      </c>
      <c r="AN10" s="39" t="s">
        <v>111</v>
      </c>
      <c r="AO10" s="39" t="s">
        <v>36</v>
      </c>
    </row>
    <row r="11" spans="1:41" ht="19.95" customHeight="1" x14ac:dyDescent="0.35">
      <c r="A11" s="40" t="s">
        <v>290</v>
      </c>
      <c r="B11" s="41" t="s">
        <v>161</v>
      </c>
      <c r="C11" s="41" t="s">
        <v>116</v>
      </c>
      <c r="D11" s="41" t="s">
        <v>119</v>
      </c>
      <c r="E11" s="41" t="s">
        <v>158</v>
      </c>
      <c r="F11" s="41" t="s">
        <v>122</v>
      </c>
      <c r="G11" s="41" t="s">
        <v>120</v>
      </c>
      <c r="H11" s="41" t="s">
        <v>116</v>
      </c>
      <c r="I11" s="41" t="s">
        <v>116</v>
      </c>
      <c r="J11" s="41" t="s">
        <v>116</v>
      </c>
      <c r="K11" s="41" t="s">
        <v>158</v>
      </c>
      <c r="L11" s="41" t="s">
        <v>120</v>
      </c>
      <c r="M11" s="41" t="s">
        <v>268</v>
      </c>
      <c r="N11" s="41" t="s">
        <v>138</v>
      </c>
      <c r="O11" s="41" t="s">
        <v>160</v>
      </c>
      <c r="P11" s="41" t="s">
        <v>158</v>
      </c>
      <c r="Q11" s="41" t="s">
        <v>160</v>
      </c>
      <c r="R11" s="41" t="s">
        <v>138</v>
      </c>
      <c r="S11" s="41" t="s">
        <v>141</v>
      </c>
      <c r="T11" s="41" t="s">
        <v>281</v>
      </c>
      <c r="U11" s="41" t="s">
        <v>115</v>
      </c>
      <c r="V11" s="41" t="s">
        <v>118</v>
      </c>
      <c r="W11" s="41" t="s">
        <v>139</v>
      </c>
      <c r="X11" s="41" t="s">
        <v>327</v>
      </c>
      <c r="Y11" s="41" t="s">
        <v>157</v>
      </c>
      <c r="Z11" s="41" t="s">
        <v>132</v>
      </c>
      <c r="AA11" s="41" t="s">
        <v>161</v>
      </c>
      <c r="AB11" s="41" t="s">
        <v>160</v>
      </c>
      <c r="AC11" s="41" t="s">
        <v>120</v>
      </c>
      <c r="AD11" s="41" t="s">
        <v>123</v>
      </c>
      <c r="AE11" s="41" t="s">
        <v>122</v>
      </c>
      <c r="AF11" s="41" t="s">
        <v>328</v>
      </c>
      <c r="AG11" s="41" t="s">
        <v>120</v>
      </c>
      <c r="AH11" s="41" t="s">
        <v>138</v>
      </c>
      <c r="AI11" s="41" t="s">
        <v>121</v>
      </c>
      <c r="AJ11" s="41" t="s">
        <v>131</v>
      </c>
      <c r="AK11" s="41" t="s">
        <v>164</v>
      </c>
      <c r="AL11" s="41" t="s">
        <v>123</v>
      </c>
      <c r="AM11" s="41" t="s">
        <v>161</v>
      </c>
      <c r="AN11" s="41" t="s">
        <v>322</v>
      </c>
      <c r="AO11" s="41" t="s">
        <v>117</v>
      </c>
    </row>
    <row r="12" spans="1:41" ht="19.95" customHeight="1" x14ac:dyDescent="0.35">
      <c r="A12" s="38" t="s">
        <v>214</v>
      </c>
      <c r="B12" s="39" t="s">
        <v>323</v>
      </c>
      <c r="C12" s="39" t="s">
        <v>209</v>
      </c>
      <c r="D12" s="39" t="s">
        <v>37</v>
      </c>
      <c r="E12" s="39" t="s">
        <v>146</v>
      </c>
      <c r="F12" s="39" t="s">
        <v>258</v>
      </c>
      <c r="G12" s="39" t="s">
        <v>246</v>
      </c>
      <c r="H12" s="39" t="s">
        <v>187</v>
      </c>
      <c r="I12" s="39" t="s">
        <v>185</v>
      </c>
      <c r="J12" s="39" t="s">
        <v>274</v>
      </c>
      <c r="K12" s="39" t="s">
        <v>198</v>
      </c>
      <c r="L12" s="39" t="s">
        <v>39</v>
      </c>
      <c r="M12" s="39" t="s">
        <v>77</v>
      </c>
      <c r="N12" s="39" t="s">
        <v>192</v>
      </c>
      <c r="O12" s="39" t="s">
        <v>206</v>
      </c>
      <c r="P12" s="39" t="s">
        <v>276</v>
      </c>
      <c r="Q12" s="39" t="s">
        <v>81</v>
      </c>
      <c r="R12" s="39" t="s">
        <v>205</v>
      </c>
      <c r="S12" s="39" t="s">
        <v>146</v>
      </c>
      <c r="T12" s="39" t="s">
        <v>214</v>
      </c>
      <c r="U12" s="39" t="s">
        <v>187</v>
      </c>
      <c r="V12" s="39" t="s">
        <v>186</v>
      </c>
      <c r="W12" s="39" t="s">
        <v>42</v>
      </c>
      <c r="X12" s="39" t="s">
        <v>175</v>
      </c>
      <c r="Y12" s="39" t="s">
        <v>106</v>
      </c>
      <c r="Z12" s="39" t="s">
        <v>108</v>
      </c>
      <c r="AA12" s="39" t="s">
        <v>109</v>
      </c>
      <c r="AB12" s="39" t="s">
        <v>109</v>
      </c>
      <c r="AC12" s="39" t="s">
        <v>54</v>
      </c>
      <c r="AD12" s="39" t="s">
        <v>209</v>
      </c>
      <c r="AE12" s="39" t="s">
        <v>102</v>
      </c>
      <c r="AF12" s="39" t="s">
        <v>75</v>
      </c>
      <c r="AG12" s="39" t="s">
        <v>111</v>
      </c>
      <c r="AH12" s="39" t="s">
        <v>326</v>
      </c>
      <c r="AI12" s="39" t="s">
        <v>329</v>
      </c>
      <c r="AJ12" s="39" t="s">
        <v>40</v>
      </c>
      <c r="AK12" s="39" t="s">
        <v>109</v>
      </c>
      <c r="AL12" s="39" t="s">
        <v>256</v>
      </c>
      <c r="AM12" s="39" t="s">
        <v>214</v>
      </c>
      <c r="AN12" s="39" t="s">
        <v>104</v>
      </c>
      <c r="AO12" s="39" t="s">
        <v>313</v>
      </c>
    </row>
    <row r="13" spans="1:41" ht="19.95" customHeight="1" x14ac:dyDescent="0.35">
      <c r="A13" s="40" t="s">
        <v>264</v>
      </c>
      <c r="B13" s="41" t="s">
        <v>161</v>
      </c>
      <c r="C13" s="41" t="s">
        <v>161</v>
      </c>
      <c r="D13" s="41" t="s">
        <v>161</v>
      </c>
      <c r="E13" s="41" t="s">
        <v>120</v>
      </c>
      <c r="F13" s="41" t="s">
        <v>121</v>
      </c>
      <c r="G13" s="41" t="s">
        <v>119</v>
      </c>
      <c r="H13" s="41" t="s">
        <v>158</v>
      </c>
      <c r="I13" s="41" t="s">
        <v>161</v>
      </c>
      <c r="J13" s="41" t="s">
        <v>119</v>
      </c>
      <c r="K13" s="41" t="s">
        <v>161</v>
      </c>
      <c r="L13" s="41" t="s">
        <v>116</v>
      </c>
      <c r="M13" s="41" t="s">
        <v>158</v>
      </c>
      <c r="N13" s="41" t="s">
        <v>161</v>
      </c>
      <c r="O13" s="41" t="s">
        <v>122</v>
      </c>
      <c r="P13" s="41" t="s">
        <v>116</v>
      </c>
      <c r="Q13" s="41" t="s">
        <v>116</v>
      </c>
      <c r="R13" s="41" t="s">
        <v>163</v>
      </c>
      <c r="S13" s="41" t="s">
        <v>118</v>
      </c>
      <c r="T13" s="41" t="s">
        <v>122</v>
      </c>
      <c r="U13" s="41" t="s">
        <v>212</v>
      </c>
      <c r="V13" s="41" t="s">
        <v>268</v>
      </c>
      <c r="W13" s="41" t="s">
        <v>159</v>
      </c>
      <c r="X13" s="41" t="s">
        <v>180</v>
      </c>
      <c r="Y13" s="41" t="s">
        <v>123</v>
      </c>
      <c r="Z13" s="41" t="s">
        <v>118</v>
      </c>
      <c r="AA13" s="41" t="s">
        <v>123</v>
      </c>
      <c r="AB13" s="41" t="s">
        <v>265</v>
      </c>
      <c r="AC13" s="41" t="s">
        <v>116</v>
      </c>
      <c r="AD13" s="41" t="s">
        <v>115</v>
      </c>
      <c r="AE13" s="41" t="s">
        <v>158</v>
      </c>
      <c r="AF13" s="41" t="s">
        <v>122</v>
      </c>
      <c r="AG13" s="41" t="s">
        <v>119</v>
      </c>
      <c r="AH13" s="41" t="s">
        <v>116</v>
      </c>
      <c r="AI13" s="41" t="s">
        <v>158</v>
      </c>
      <c r="AJ13" s="41" t="s">
        <v>117</v>
      </c>
      <c r="AK13" s="41" t="s">
        <v>158</v>
      </c>
      <c r="AL13" s="41" t="s">
        <v>120</v>
      </c>
      <c r="AM13" s="41" t="s">
        <v>116</v>
      </c>
      <c r="AN13" s="41" t="s">
        <v>127</v>
      </c>
      <c r="AO13" s="41" t="s">
        <v>122</v>
      </c>
    </row>
    <row r="14" spans="1:41" ht="19.95" customHeight="1" x14ac:dyDescent="0.35">
      <c r="A14" s="38" t="s">
        <v>149</v>
      </c>
      <c r="B14" s="39" t="s">
        <v>22</v>
      </c>
      <c r="C14" s="39" t="s">
        <v>208</v>
      </c>
      <c r="D14" s="39" t="s">
        <v>253</v>
      </c>
      <c r="E14" s="39" t="s">
        <v>258</v>
      </c>
      <c r="F14" s="39" t="s">
        <v>77</v>
      </c>
      <c r="G14" s="39" t="s">
        <v>147</v>
      </c>
      <c r="H14" s="39" t="s">
        <v>187</v>
      </c>
      <c r="I14" s="39" t="s">
        <v>151</v>
      </c>
      <c r="J14" s="39" t="s">
        <v>330</v>
      </c>
      <c r="K14" s="39" t="s">
        <v>94</v>
      </c>
      <c r="L14" s="39" t="s">
        <v>96</v>
      </c>
      <c r="M14" s="39" t="s">
        <v>260</v>
      </c>
      <c r="N14" s="39" t="s">
        <v>258</v>
      </c>
      <c r="O14" s="39" t="s">
        <v>206</v>
      </c>
      <c r="P14" s="39" t="s">
        <v>178</v>
      </c>
      <c r="Q14" s="39" t="s">
        <v>75</v>
      </c>
      <c r="R14" s="39" t="s">
        <v>37</v>
      </c>
      <c r="S14" s="39" t="s">
        <v>104</v>
      </c>
      <c r="T14" s="39" t="s">
        <v>185</v>
      </c>
      <c r="U14" s="39" t="s">
        <v>106</v>
      </c>
      <c r="V14" s="39" t="s">
        <v>43</v>
      </c>
      <c r="W14" s="39" t="s">
        <v>107</v>
      </c>
      <c r="X14" s="39" t="s">
        <v>54</v>
      </c>
      <c r="Y14" s="39" t="s">
        <v>109</v>
      </c>
      <c r="Z14" s="39" t="s">
        <v>108</v>
      </c>
      <c r="AA14" s="39" t="s">
        <v>107</v>
      </c>
      <c r="AB14" s="39" t="s">
        <v>107</v>
      </c>
      <c r="AC14" s="39" t="s">
        <v>42</v>
      </c>
      <c r="AD14" s="39" t="s">
        <v>175</v>
      </c>
      <c r="AE14" s="39" t="s">
        <v>287</v>
      </c>
      <c r="AF14" s="39" t="s">
        <v>96</v>
      </c>
      <c r="AG14" s="39" t="s">
        <v>43</v>
      </c>
      <c r="AH14" s="39" t="s">
        <v>260</v>
      </c>
      <c r="AI14" s="39" t="s">
        <v>271</v>
      </c>
      <c r="AJ14" s="39" t="s">
        <v>173</v>
      </c>
      <c r="AK14" s="39" t="s">
        <v>104</v>
      </c>
      <c r="AL14" s="39" t="s">
        <v>215</v>
      </c>
      <c r="AM14" s="39" t="s">
        <v>75</v>
      </c>
      <c r="AN14" s="39" t="s">
        <v>104</v>
      </c>
      <c r="AO14" s="39" t="s">
        <v>251</v>
      </c>
    </row>
    <row r="15" spans="1:41" ht="19.95" customHeight="1" x14ac:dyDescent="0.35">
      <c r="A15" s="40" t="s">
        <v>291</v>
      </c>
      <c r="B15" s="41" t="s">
        <v>122</v>
      </c>
      <c r="C15" s="41" t="s">
        <v>120</v>
      </c>
      <c r="D15" s="41" t="s">
        <v>158</v>
      </c>
      <c r="E15" s="41" t="s">
        <v>180</v>
      </c>
      <c r="F15" s="41" t="s">
        <v>116</v>
      </c>
      <c r="G15" s="41" t="s">
        <v>158</v>
      </c>
      <c r="H15" s="41" t="s">
        <v>158</v>
      </c>
      <c r="I15" s="41" t="s">
        <v>115</v>
      </c>
      <c r="J15" s="41" t="s">
        <v>120</v>
      </c>
      <c r="K15" s="41" t="s">
        <v>158</v>
      </c>
      <c r="L15" s="41" t="s">
        <v>119</v>
      </c>
      <c r="M15" s="41" t="s">
        <v>119</v>
      </c>
      <c r="N15" s="41" t="s">
        <v>158</v>
      </c>
      <c r="O15" s="41" t="s">
        <v>122</v>
      </c>
      <c r="P15" s="41" t="s">
        <v>161</v>
      </c>
      <c r="Q15" s="41" t="s">
        <v>161</v>
      </c>
      <c r="R15" s="41" t="s">
        <v>166</v>
      </c>
      <c r="S15" s="41" t="s">
        <v>127</v>
      </c>
      <c r="T15" s="41" t="s">
        <v>124</v>
      </c>
      <c r="U15" s="41" t="s">
        <v>130</v>
      </c>
      <c r="V15" s="41" t="s">
        <v>160</v>
      </c>
      <c r="W15" s="41" t="s">
        <v>136</v>
      </c>
      <c r="X15" s="41" t="s">
        <v>212</v>
      </c>
      <c r="Y15" s="41" t="s">
        <v>212</v>
      </c>
      <c r="Z15" s="41" t="s">
        <v>212</v>
      </c>
      <c r="AA15" s="41" t="s">
        <v>135</v>
      </c>
      <c r="AB15" s="41" t="s">
        <v>163</v>
      </c>
      <c r="AC15" s="41" t="s">
        <v>124</v>
      </c>
      <c r="AD15" s="41" t="s">
        <v>136</v>
      </c>
      <c r="AE15" s="41" t="s">
        <v>124</v>
      </c>
      <c r="AF15" s="41" t="s">
        <v>140</v>
      </c>
      <c r="AG15" s="41" t="s">
        <v>167</v>
      </c>
      <c r="AH15" s="41" t="s">
        <v>163</v>
      </c>
      <c r="AI15" s="41" t="s">
        <v>157</v>
      </c>
      <c r="AJ15" s="41" t="s">
        <v>117</v>
      </c>
      <c r="AK15" s="41" t="s">
        <v>127</v>
      </c>
      <c r="AL15" s="41" t="s">
        <v>134</v>
      </c>
      <c r="AM15" s="41" t="s">
        <v>140</v>
      </c>
      <c r="AN15" s="41" t="s">
        <v>127</v>
      </c>
      <c r="AO15" s="41" t="s">
        <v>118</v>
      </c>
    </row>
    <row r="16" spans="1:41" ht="19.95" customHeight="1" x14ac:dyDescent="0.35">
      <c r="A16" s="38" t="s">
        <v>292</v>
      </c>
      <c r="B16" s="39" t="s">
        <v>208</v>
      </c>
      <c r="C16" s="39" t="s">
        <v>286</v>
      </c>
      <c r="D16" s="39" t="s">
        <v>98</v>
      </c>
      <c r="E16" s="39" t="s">
        <v>186</v>
      </c>
      <c r="F16" s="39" t="s">
        <v>174</v>
      </c>
      <c r="G16" s="39" t="s">
        <v>171</v>
      </c>
      <c r="H16" s="39" t="s">
        <v>42</v>
      </c>
      <c r="I16" s="39" t="s">
        <v>173</v>
      </c>
      <c r="J16" s="39" t="s">
        <v>192</v>
      </c>
      <c r="K16" s="39" t="s">
        <v>260</v>
      </c>
      <c r="L16" s="39" t="s">
        <v>215</v>
      </c>
      <c r="M16" s="39" t="s">
        <v>222</v>
      </c>
      <c r="N16" s="39" t="s">
        <v>40</v>
      </c>
      <c r="O16" s="39" t="s">
        <v>76</v>
      </c>
      <c r="P16" s="39" t="s">
        <v>222</v>
      </c>
      <c r="Q16" s="39" t="s">
        <v>145</v>
      </c>
      <c r="R16" s="39" t="s">
        <v>74</v>
      </c>
      <c r="S16" s="39" t="s">
        <v>107</v>
      </c>
      <c r="T16" s="39" t="s">
        <v>106</v>
      </c>
      <c r="U16" s="39" t="s">
        <v>107</v>
      </c>
      <c r="V16" s="39" t="s">
        <v>108</v>
      </c>
      <c r="W16" s="39" t="s">
        <v>104</v>
      </c>
      <c r="X16" s="39" t="s">
        <v>107</v>
      </c>
      <c r="Y16" s="39" t="s">
        <v>107</v>
      </c>
      <c r="Z16" s="39" t="s">
        <v>107</v>
      </c>
      <c r="AA16" s="39" t="s">
        <v>104</v>
      </c>
      <c r="AB16" s="39" t="s">
        <v>104</v>
      </c>
      <c r="AC16" s="39" t="s">
        <v>107</v>
      </c>
      <c r="AD16" s="39" t="s">
        <v>106</v>
      </c>
      <c r="AE16" s="39" t="s">
        <v>209</v>
      </c>
      <c r="AF16" s="39" t="s">
        <v>109</v>
      </c>
      <c r="AG16" s="39" t="s">
        <v>104</v>
      </c>
      <c r="AH16" s="39" t="s">
        <v>111</v>
      </c>
      <c r="AI16" s="39" t="s">
        <v>313</v>
      </c>
      <c r="AJ16" s="39" t="s">
        <v>107</v>
      </c>
      <c r="AK16" s="39" t="s">
        <v>104</v>
      </c>
      <c r="AL16" s="39" t="s">
        <v>111</v>
      </c>
      <c r="AM16" s="39" t="s">
        <v>88</v>
      </c>
      <c r="AN16" s="39" t="s">
        <v>104</v>
      </c>
      <c r="AO16" s="39" t="s">
        <v>324</v>
      </c>
    </row>
    <row r="17" spans="1:41" ht="19.95" customHeight="1" x14ac:dyDescent="0.35">
      <c r="A17" s="40" t="s">
        <v>295</v>
      </c>
      <c r="B17" s="41" t="s">
        <v>132</v>
      </c>
      <c r="C17" s="41" t="s">
        <v>141</v>
      </c>
      <c r="D17" s="41" t="s">
        <v>123</v>
      </c>
      <c r="E17" s="41" t="s">
        <v>159</v>
      </c>
      <c r="F17" s="41" t="s">
        <v>159</v>
      </c>
      <c r="G17" s="41" t="s">
        <v>160</v>
      </c>
      <c r="H17" s="41" t="s">
        <v>135</v>
      </c>
      <c r="I17" s="41" t="s">
        <v>135</v>
      </c>
      <c r="J17" s="41" t="s">
        <v>123</v>
      </c>
      <c r="K17" s="41" t="s">
        <v>123</v>
      </c>
      <c r="L17" s="41" t="s">
        <v>128</v>
      </c>
      <c r="M17" s="41" t="s">
        <v>141</v>
      </c>
      <c r="N17" s="41" t="s">
        <v>134</v>
      </c>
      <c r="O17" s="41" t="s">
        <v>119</v>
      </c>
      <c r="P17" s="41" t="s">
        <v>163</v>
      </c>
      <c r="Q17" s="41" t="s">
        <v>158</v>
      </c>
      <c r="R17" s="41" t="s">
        <v>142</v>
      </c>
      <c r="S17" s="41" t="s">
        <v>136</v>
      </c>
      <c r="T17" s="41" t="s">
        <v>130</v>
      </c>
      <c r="U17" s="41" t="s">
        <v>127</v>
      </c>
      <c r="V17" s="41" t="s">
        <v>139</v>
      </c>
      <c r="W17" s="41" t="s">
        <v>127</v>
      </c>
      <c r="X17" s="41" t="s">
        <v>129</v>
      </c>
      <c r="Y17" s="41" t="s">
        <v>123</v>
      </c>
      <c r="Z17" s="41" t="s">
        <v>135</v>
      </c>
      <c r="AA17" s="41" t="s">
        <v>127</v>
      </c>
      <c r="AB17" s="41" t="s">
        <v>127</v>
      </c>
      <c r="AC17" s="41" t="s">
        <v>130</v>
      </c>
      <c r="AD17" s="41" t="s">
        <v>127</v>
      </c>
      <c r="AE17" s="41" t="s">
        <v>212</v>
      </c>
      <c r="AF17" s="41" t="s">
        <v>130</v>
      </c>
      <c r="AG17" s="41" t="s">
        <v>127</v>
      </c>
      <c r="AH17" s="41" t="s">
        <v>136</v>
      </c>
      <c r="AI17" s="41" t="s">
        <v>116</v>
      </c>
      <c r="AJ17" s="41" t="s">
        <v>130</v>
      </c>
      <c r="AK17" s="41" t="s">
        <v>127</v>
      </c>
      <c r="AL17" s="41" t="s">
        <v>130</v>
      </c>
      <c r="AM17" s="41" t="s">
        <v>163</v>
      </c>
      <c r="AN17" s="41" t="s">
        <v>127</v>
      </c>
      <c r="AO17" s="41" t="s">
        <v>119</v>
      </c>
    </row>
    <row r="18" spans="1:41" ht="19.95" customHeight="1" x14ac:dyDescent="0.35">
      <c r="A18" s="38" t="s">
        <v>187</v>
      </c>
      <c r="B18" s="39" t="s">
        <v>173</v>
      </c>
      <c r="C18" s="39" t="s">
        <v>177</v>
      </c>
      <c r="D18" s="39" t="s">
        <v>54</v>
      </c>
      <c r="E18" s="39" t="s">
        <v>106</v>
      </c>
      <c r="F18" s="39" t="s">
        <v>104</v>
      </c>
      <c r="G18" s="39" t="s">
        <v>106</v>
      </c>
      <c r="H18" s="39" t="s">
        <v>108</v>
      </c>
      <c r="I18" s="39" t="s">
        <v>111</v>
      </c>
      <c r="J18" s="39" t="s">
        <v>109</v>
      </c>
      <c r="K18" s="39" t="s">
        <v>175</v>
      </c>
      <c r="L18" s="39" t="s">
        <v>111</v>
      </c>
      <c r="M18" s="39" t="s">
        <v>175</v>
      </c>
      <c r="N18" s="39" t="s">
        <v>175</v>
      </c>
      <c r="O18" s="39" t="s">
        <v>107</v>
      </c>
      <c r="P18" s="39" t="s">
        <v>109</v>
      </c>
      <c r="Q18" s="39" t="s">
        <v>104</v>
      </c>
      <c r="R18" s="39" t="s">
        <v>109</v>
      </c>
      <c r="S18" s="39" t="s">
        <v>108</v>
      </c>
      <c r="T18" s="39" t="s">
        <v>106</v>
      </c>
      <c r="U18" s="39" t="s">
        <v>107</v>
      </c>
      <c r="V18" s="39" t="s">
        <v>104</v>
      </c>
      <c r="W18" s="39" t="s">
        <v>106</v>
      </c>
      <c r="X18" s="39" t="s">
        <v>107</v>
      </c>
      <c r="Y18" s="39" t="s">
        <v>104</v>
      </c>
      <c r="Z18" s="39" t="s">
        <v>104</v>
      </c>
      <c r="AA18" s="39" t="s">
        <v>104</v>
      </c>
      <c r="AB18" s="39" t="s">
        <v>104</v>
      </c>
      <c r="AC18" s="39" t="s">
        <v>107</v>
      </c>
      <c r="AD18" s="39" t="s">
        <v>177</v>
      </c>
      <c r="AE18" s="39" t="s">
        <v>109</v>
      </c>
      <c r="AF18" s="39" t="s">
        <v>106</v>
      </c>
      <c r="AG18" s="39" t="s">
        <v>107</v>
      </c>
      <c r="AH18" s="39" t="s">
        <v>54</v>
      </c>
      <c r="AI18" s="39" t="s">
        <v>108</v>
      </c>
      <c r="AJ18" s="39" t="s">
        <v>106</v>
      </c>
      <c r="AK18" s="39" t="s">
        <v>104</v>
      </c>
      <c r="AL18" s="39" t="s">
        <v>54</v>
      </c>
      <c r="AM18" s="39" t="s">
        <v>106</v>
      </c>
      <c r="AN18" s="39" t="s">
        <v>104</v>
      </c>
      <c r="AO18" s="39" t="s">
        <v>108</v>
      </c>
    </row>
    <row r="19" spans="1:41" ht="19.95" customHeight="1" x14ac:dyDescent="0.35">
      <c r="A19" s="40" t="s">
        <v>296</v>
      </c>
      <c r="B19" s="41" t="s">
        <v>136</v>
      </c>
      <c r="C19" s="41" t="s">
        <v>136</v>
      </c>
      <c r="D19" s="41" t="s">
        <v>136</v>
      </c>
      <c r="E19" s="41" t="s">
        <v>136</v>
      </c>
      <c r="F19" s="41" t="s">
        <v>127</v>
      </c>
      <c r="G19" s="41" t="s">
        <v>136</v>
      </c>
      <c r="H19" s="41" t="s">
        <v>130</v>
      </c>
      <c r="I19" s="41" t="s">
        <v>130</v>
      </c>
      <c r="J19" s="41" t="s">
        <v>136</v>
      </c>
      <c r="K19" s="41" t="s">
        <v>136</v>
      </c>
      <c r="L19" s="41" t="s">
        <v>130</v>
      </c>
      <c r="M19" s="41" t="s">
        <v>130</v>
      </c>
      <c r="N19" s="41" t="s">
        <v>130</v>
      </c>
      <c r="O19" s="41" t="s">
        <v>136</v>
      </c>
      <c r="P19" s="41" t="s">
        <v>136</v>
      </c>
      <c r="Q19" s="41" t="s">
        <v>127</v>
      </c>
      <c r="R19" s="41" t="s">
        <v>136</v>
      </c>
      <c r="S19" s="41" t="s">
        <v>130</v>
      </c>
      <c r="T19" s="41" t="s">
        <v>136</v>
      </c>
      <c r="U19" s="41" t="s">
        <v>136</v>
      </c>
      <c r="V19" s="41" t="s">
        <v>127</v>
      </c>
      <c r="W19" s="41" t="s">
        <v>130</v>
      </c>
      <c r="X19" s="41" t="s">
        <v>130</v>
      </c>
      <c r="Y19" s="41" t="s">
        <v>127</v>
      </c>
      <c r="Z19" s="41" t="s">
        <v>127</v>
      </c>
      <c r="AA19" s="41" t="s">
        <v>127</v>
      </c>
      <c r="AB19" s="41" t="s">
        <v>127</v>
      </c>
      <c r="AC19" s="41" t="s">
        <v>129</v>
      </c>
      <c r="AD19" s="41" t="s">
        <v>130</v>
      </c>
      <c r="AE19" s="41" t="s">
        <v>136</v>
      </c>
      <c r="AF19" s="41" t="s">
        <v>136</v>
      </c>
      <c r="AG19" s="41" t="s">
        <v>139</v>
      </c>
      <c r="AH19" s="41" t="s">
        <v>130</v>
      </c>
      <c r="AI19" s="41" t="s">
        <v>136</v>
      </c>
      <c r="AJ19" s="41" t="s">
        <v>129</v>
      </c>
      <c r="AK19" s="41" t="s">
        <v>127</v>
      </c>
      <c r="AL19" s="41" t="s">
        <v>130</v>
      </c>
      <c r="AM19" s="41" t="s">
        <v>130</v>
      </c>
      <c r="AN19" s="41" t="s">
        <v>127</v>
      </c>
      <c r="AO19" s="41" t="s">
        <v>136</v>
      </c>
    </row>
  </sheetData>
  <sheetProtection algorithmName="SHA-512" hashValue="QSNtNJYxdkn9Ul77Y7YF5ioXeWp+Bu90uV+i8kp94hkGEZOw9IV5YUFXTMm7rfRwrowlobygwLkr98VVUwZ4rw==" saltValue="LZLSdt1tZztgrtmQkURv5A==" spinCount="100000" sheet="1" objects="1" scenarios="1"/>
  <mergeCells count="10">
    <mergeCell ref="B2:F2"/>
    <mergeCell ref="C4:D4"/>
    <mergeCell ref="E4:I4"/>
    <mergeCell ref="J4:L4"/>
    <mergeCell ref="A3:E3"/>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O19"/>
  <sheetViews>
    <sheetView showGridLines="0" workbookViewId="0"/>
  </sheetViews>
  <sheetFormatPr defaultColWidth="10.88671875" defaultRowHeight="14.4" x14ac:dyDescent="0.3"/>
  <cols>
    <col min="1" max="1" width="49.886718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595</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331</v>
      </c>
      <c r="C7" s="41" t="s">
        <v>57</v>
      </c>
      <c r="D7" s="41" t="s">
        <v>236</v>
      </c>
      <c r="E7" s="41" t="s">
        <v>299</v>
      </c>
      <c r="F7" s="41" t="s">
        <v>80</v>
      </c>
      <c r="G7" s="41" t="s">
        <v>113</v>
      </c>
      <c r="H7" s="41" t="s">
        <v>61</v>
      </c>
      <c r="I7" s="41" t="s">
        <v>24</v>
      </c>
      <c r="J7" s="41" t="s">
        <v>332</v>
      </c>
      <c r="K7" s="41" t="s">
        <v>333</v>
      </c>
      <c r="L7" s="41" t="s">
        <v>240</v>
      </c>
      <c r="M7" s="41" t="s">
        <v>24</v>
      </c>
      <c r="N7" s="41" t="s">
        <v>302</v>
      </c>
      <c r="O7" s="41" t="s">
        <v>261</v>
      </c>
      <c r="P7" s="41" t="s">
        <v>303</v>
      </c>
      <c r="Q7" s="41" t="s">
        <v>304</v>
      </c>
      <c r="R7" s="41" t="s">
        <v>69</v>
      </c>
      <c r="S7" s="41" t="s">
        <v>244</v>
      </c>
      <c r="T7" s="41" t="s">
        <v>71</v>
      </c>
      <c r="U7" s="41" t="s">
        <v>72</v>
      </c>
      <c r="V7" s="41" t="s">
        <v>144</v>
      </c>
      <c r="W7" s="41" t="s">
        <v>74</v>
      </c>
      <c r="X7" s="41" t="s">
        <v>75</v>
      </c>
      <c r="Y7" s="41" t="s">
        <v>173</v>
      </c>
      <c r="Z7" s="41" t="s">
        <v>41</v>
      </c>
      <c r="AA7" s="41" t="s">
        <v>214</v>
      </c>
      <c r="AB7" s="41" t="s">
        <v>43</v>
      </c>
      <c r="AC7" s="41" t="s">
        <v>172</v>
      </c>
      <c r="AD7" s="41" t="s">
        <v>78</v>
      </c>
      <c r="AE7" s="41" t="s">
        <v>308</v>
      </c>
      <c r="AF7" s="41" t="s">
        <v>237</v>
      </c>
      <c r="AG7" s="41" t="s">
        <v>186</v>
      </c>
      <c r="AH7" s="41" t="s">
        <v>248</v>
      </c>
      <c r="AI7" s="41" t="s">
        <v>334</v>
      </c>
      <c r="AJ7" s="41" t="s">
        <v>84</v>
      </c>
      <c r="AK7" s="41" t="s">
        <v>41</v>
      </c>
      <c r="AL7" s="41" t="s">
        <v>332</v>
      </c>
      <c r="AM7" s="41" t="s">
        <v>309</v>
      </c>
      <c r="AN7" s="41" t="s">
        <v>105</v>
      </c>
      <c r="AO7" s="41" t="s">
        <v>335</v>
      </c>
    </row>
    <row r="8" spans="1:41" ht="19.95" customHeight="1" x14ac:dyDescent="0.35">
      <c r="A8" s="38" t="s">
        <v>104</v>
      </c>
      <c r="B8" s="39" t="s">
        <v>336</v>
      </c>
      <c r="C8" s="39" t="s">
        <v>262</v>
      </c>
      <c r="D8" s="39" t="s">
        <v>337</v>
      </c>
      <c r="E8" s="39" t="s">
        <v>183</v>
      </c>
      <c r="F8" s="39" t="s">
        <v>204</v>
      </c>
      <c r="G8" s="39" t="s">
        <v>149</v>
      </c>
      <c r="H8" s="39" t="s">
        <v>338</v>
      </c>
      <c r="I8" s="39" t="s">
        <v>39</v>
      </c>
      <c r="J8" s="39" t="s">
        <v>168</v>
      </c>
      <c r="K8" s="39" t="s">
        <v>152</v>
      </c>
      <c r="L8" s="39" t="s">
        <v>313</v>
      </c>
      <c r="M8" s="39" t="s">
        <v>274</v>
      </c>
      <c r="N8" s="39" t="s">
        <v>208</v>
      </c>
      <c r="O8" s="39" t="s">
        <v>84</v>
      </c>
      <c r="P8" s="39" t="s">
        <v>208</v>
      </c>
      <c r="Q8" s="39" t="s">
        <v>101</v>
      </c>
      <c r="R8" s="39" t="s">
        <v>190</v>
      </c>
      <c r="S8" s="39" t="s">
        <v>71</v>
      </c>
      <c r="T8" s="39" t="s">
        <v>177</v>
      </c>
      <c r="U8" s="39" t="s">
        <v>184</v>
      </c>
      <c r="V8" s="39" t="s">
        <v>150</v>
      </c>
      <c r="W8" s="39" t="s">
        <v>274</v>
      </c>
      <c r="X8" s="39" t="s">
        <v>175</v>
      </c>
      <c r="Y8" s="39" t="s">
        <v>109</v>
      </c>
      <c r="Z8" s="39" t="s">
        <v>108</v>
      </c>
      <c r="AA8" s="39" t="s">
        <v>40</v>
      </c>
      <c r="AB8" s="39" t="s">
        <v>175</v>
      </c>
      <c r="AC8" s="39" t="s">
        <v>88</v>
      </c>
      <c r="AD8" s="39" t="s">
        <v>339</v>
      </c>
      <c r="AE8" s="39" t="s">
        <v>94</v>
      </c>
      <c r="AF8" s="39" t="s">
        <v>42</v>
      </c>
      <c r="AG8" s="39" t="s">
        <v>105</v>
      </c>
      <c r="AH8" s="39" t="s">
        <v>340</v>
      </c>
      <c r="AI8" s="39" t="s">
        <v>341</v>
      </c>
      <c r="AJ8" s="39" t="s">
        <v>40</v>
      </c>
      <c r="AK8" s="39" t="s">
        <v>177</v>
      </c>
      <c r="AL8" s="39" t="s">
        <v>342</v>
      </c>
      <c r="AM8" s="39" t="s">
        <v>76</v>
      </c>
      <c r="AN8" s="39" t="s">
        <v>175</v>
      </c>
      <c r="AO8" s="39" t="s">
        <v>255</v>
      </c>
    </row>
    <row r="9" spans="1:41" ht="19.95" customHeight="1" x14ac:dyDescent="0.35">
      <c r="A9" s="40" t="s">
        <v>278</v>
      </c>
      <c r="B9" s="41" t="s">
        <v>269</v>
      </c>
      <c r="C9" s="41" t="s">
        <v>124</v>
      </c>
      <c r="D9" s="41" t="s">
        <v>280</v>
      </c>
      <c r="E9" s="41" t="s">
        <v>328</v>
      </c>
      <c r="F9" s="41" t="s">
        <v>166</v>
      </c>
      <c r="G9" s="41" t="s">
        <v>164</v>
      </c>
      <c r="H9" s="41" t="s">
        <v>269</v>
      </c>
      <c r="I9" s="41" t="s">
        <v>212</v>
      </c>
      <c r="J9" s="41" t="s">
        <v>165</v>
      </c>
      <c r="K9" s="41" t="s">
        <v>164</v>
      </c>
      <c r="L9" s="41" t="s">
        <v>142</v>
      </c>
      <c r="M9" s="41" t="s">
        <v>131</v>
      </c>
      <c r="N9" s="41" t="s">
        <v>328</v>
      </c>
      <c r="O9" s="41" t="s">
        <v>281</v>
      </c>
      <c r="P9" s="41" t="s">
        <v>164</v>
      </c>
      <c r="Q9" s="41" t="s">
        <v>140</v>
      </c>
      <c r="R9" s="41" t="s">
        <v>138</v>
      </c>
      <c r="S9" s="41" t="s">
        <v>343</v>
      </c>
      <c r="T9" s="41" t="s">
        <v>134</v>
      </c>
      <c r="U9" s="41" t="s">
        <v>344</v>
      </c>
      <c r="V9" s="41" t="s">
        <v>161</v>
      </c>
      <c r="W9" s="41" t="s">
        <v>345</v>
      </c>
      <c r="X9" s="41" t="s">
        <v>158</v>
      </c>
      <c r="Y9" s="41" t="s">
        <v>121</v>
      </c>
      <c r="Z9" s="41" t="s">
        <v>121</v>
      </c>
      <c r="AA9" s="41" t="s">
        <v>327</v>
      </c>
      <c r="AB9" s="41" t="s">
        <v>266</v>
      </c>
      <c r="AC9" s="41" t="s">
        <v>212</v>
      </c>
      <c r="AD9" s="41" t="s">
        <v>346</v>
      </c>
      <c r="AE9" s="41" t="s">
        <v>180</v>
      </c>
      <c r="AF9" s="41" t="s">
        <v>128</v>
      </c>
      <c r="AG9" s="41" t="s">
        <v>140</v>
      </c>
      <c r="AH9" s="41" t="s">
        <v>133</v>
      </c>
      <c r="AI9" s="41" t="s">
        <v>158</v>
      </c>
      <c r="AJ9" s="41" t="s">
        <v>121</v>
      </c>
      <c r="AK9" s="41" t="s">
        <v>266</v>
      </c>
      <c r="AL9" s="41" t="s">
        <v>317</v>
      </c>
      <c r="AM9" s="41" t="s">
        <v>116</v>
      </c>
      <c r="AN9" s="41" t="s">
        <v>279</v>
      </c>
      <c r="AO9" s="41" t="s">
        <v>161</v>
      </c>
    </row>
    <row r="10" spans="1:41" ht="19.95" customHeight="1" x14ac:dyDescent="0.35">
      <c r="A10" s="38" t="s">
        <v>178</v>
      </c>
      <c r="B10" s="39" t="s">
        <v>282</v>
      </c>
      <c r="C10" s="39" t="s">
        <v>283</v>
      </c>
      <c r="D10" s="39" t="s">
        <v>284</v>
      </c>
      <c r="E10" s="39" t="s">
        <v>95</v>
      </c>
      <c r="F10" s="39" t="s">
        <v>77</v>
      </c>
      <c r="G10" s="39" t="s">
        <v>170</v>
      </c>
      <c r="H10" s="39" t="s">
        <v>246</v>
      </c>
      <c r="I10" s="39" t="s">
        <v>254</v>
      </c>
      <c r="J10" s="39" t="s">
        <v>284</v>
      </c>
      <c r="K10" s="39" t="s">
        <v>184</v>
      </c>
      <c r="L10" s="39" t="s">
        <v>84</v>
      </c>
      <c r="M10" s="39" t="s">
        <v>276</v>
      </c>
      <c r="N10" s="39" t="s">
        <v>260</v>
      </c>
      <c r="O10" s="39" t="s">
        <v>147</v>
      </c>
      <c r="P10" s="39" t="s">
        <v>276</v>
      </c>
      <c r="Q10" s="39" t="s">
        <v>95</v>
      </c>
      <c r="R10" s="39" t="s">
        <v>253</v>
      </c>
      <c r="S10" s="39" t="s">
        <v>85</v>
      </c>
      <c r="T10" s="39" t="s">
        <v>258</v>
      </c>
      <c r="U10" s="39" t="s">
        <v>150</v>
      </c>
      <c r="V10" s="39" t="s">
        <v>147</v>
      </c>
      <c r="W10" s="39" t="s">
        <v>106</v>
      </c>
      <c r="X10" s="39" t="s">
        <v>88</v>
      </c>
      <c r="Y10" s="39" t="s">
        <v>111</v>
      </c>
      <c r="Z10" s="39" t="s">
        <v>111</v>
      </c>
      <c r="AA10" s="39" t="s">
        <v>177</v>
      </c>
      <c r="AB10" s="39" t="s">
        <v>106</v>
      </c>
      <c r="AC10" s="39" t="s">
        <v>111</v>
      </c>
      <c r="AD10" s="39" t="s">
        <v>172</v>
      </c>
      <c r="AE10" s="39" t="s">
        <v>347</v>
      </c>
      <c r="AF10" s="39" t="s">
        <v>193</v>
      </c>
      <c r="AG10" s="39" t="s">
        <v>111</v>
      </c>
      <c r="AH10" s="39" t="s">
        <v>254</v>
      </c>
      <c r="AI10" s="39" t="s">
        <v>261</v>
      </c>
      <c r="AJ10" s="39" t="s">
        <v>40</v>
      </c>
      <c r="AK10" s="39" t="s">
        <v>109</v>
      </c>
      <c r="AL10" s="39" t="s">
        <v>188</v>
      </c>
      <c r="AM10" s="39" t="s">
        <v>147</v>
      </c>
      <c r="AN10" s="39" t="s">
        <v>106</v>
      </c>
      <c r="AO10" s="39" t="s">
        <v>152</v>
      </c>
    </row>
    <row r="11" spans="1:41" ht="19.95" customHeight="1" x14ac:dyDescent="0.35">
      <c r="A11" s="40" t="s">
        <v>290</v>
      </c>
      <c r="B11" s="41" t="s">
        <v>116</v>
      </c>
      <c r="C11" s="41" t="s">
        <v>212</v>
      </c>
      <c r="D11" s="41" t="s">
        <v>122</v>
      </c>
      <c r="E11" s="41" t="s">
        <v>119</v>
      </c>
      <c r="F11" s="41" t="s">
        <v>116</v>
      </c>
      <c r="G11" s="41" t="s">
        <v>117</v>
      </c>
      <c r="H11" s="41" t="s">
        <v>119</v>
      </c>
      <c r="I11" s="41" t="s">
        <v>140</v>
      </c>
      <c r="J11" s="41" t="s">
        <v>117</v>
      </c>
      <c r="K11" s="41" t="s">
        <v>161</v>
      </c>
      <c r="L11" s="41" t="s">
        <v>116</v>
      </c>
      <c r="M11" s="41" t="s">
        <v>121</v>
      </c>
      <c r="N11" s="41" t="s">
        <v>158</v>
      </c>
      <c r="O11" s="41" t="s">
        <v>120</v>
      </c>
      <c r="P11" s="41" t="s">
        <v>116</v>
      </c>
      <c r="Q11" s="41" t="s">
        <v>265</v>
      </c>
      <c r="R11" s="41" t="s">
        <v>124</v>
      </c>
      <c r="S11" s="41" t="s">
        <v>128</v>
      </c>
      <c r="T11" s="41" t="s">
        <v>157</v>
      </c>
      <c r="U11" s="41" t="s">
        <v>138</v>
      </c>
      <c r="V11" s="41" t="s">
        <v>167</v>
      </c>
      <c r="W11" s="41" t="s">
        <v>130</v>
      </c>
      <c r="X11" s="41" t="s">
        <v>125</v>
      </c>
      <c r="Y11" s="41" t="s">
        <v>280</v>
      </c>
      <c r="Z11" s="41" t="s">
        <v>164</v>
      </c>
      <c r="AA11" s="41" t="s">
        <v>131</v>
      </c>
      <c r="AB11" s="41" t="s">
        <v>180</v>
      </c>
      <c r="AC11" s="41" t="s">
        <v>119</v>
      </c>
      <c r="AD11" s="41" t="s">
        <v>141</v>
      </c>
      <c r="AE11" s="41" t="s">
        <v>167</v>
      </c>
      <c r="AF11" s="41" t="s">
        <v>131</v>
      </c>
      <c r="AG11" s="41" t="s">
        <v>119</v>
      </c>
      <c r="AH11" s="41" t="s">
        <v>160</v>
      </c>
      <c r="AI11" s="41" t="s">
        <v>124</v>
      </c>
      <c r="AJ11" s="41" t="s">
        <v>121</v>
      </c>
      <c r="AK11" s="41" t="s">
        <v>115</v>
      </c>
      <c r="AL11" s="41" t="s">
        <v>123</v>
      </c>
      <c r="AM11" s="41" t="s">
        <v>212</v>
      </c>
      <c r="AN11" s="41" t="s">
        <v>115</v>
      </c>
      <c r="AO11" s="41" t="s">
        <v>265</v>
      </c>
    </row>
    <row r="12" spans="1:41" ht="19.95" customHeight="1" x14ac:dyDescent="0.35">
      <c r="A12" s="38" t="s">
        <v>214</v>
      </c>
      <c r="B12" s="39" t="s">
        <v>348</v>
      </c>
      <c r="C12" s="39" t="s">
        <v>292</v>
      </c>
      <c r="D12" s="39" t="s">
        <v>87</v>
      </c>
      <c r="E12" s="39" t="s">
        <v>259</v>
      </c>
      <c r="F12" s="39" t="s">
        <v>75</v>
      </c>
      <c r="G12" s="39" t="s">
        <v>100</v>
      </c>
      <c r="H12" s="39" t="s">
        <v>260</v>
      </c>
      <c r="I12" s="39" t="s">
        <v>101</v>
      </c>
      <c r="J12" s="39" t="s">
        <v>256</v>
      </c>
      <c r="K12" s="39" t="s">
        <v>200</v>
      </c>
      <c r="L12" s="39" t="s">
        <v>178</v>
      </c>
      <c r="M12" s="39" t="s">
        <v>258</v>
      </c>
      <c r="N12" s="39" t="s">
        <v>276</v>
      </c>
      <c r="O12" s="39" t="s">
        <v>147</v>
      </c>
      <c r="P12" s="39" t="s">
        <v>185</v>
      </c>
      <c r="Q12" s="39" t="s">
        <v>178</v>
      </c>
      <c r="R12" s="39" t="s">
        <v>48</v>
      </c>
      <c r="S12" s="39" t="s">
        <v>95</v>
      </c>
      <c r="T12" s="39" t="s">
        <v>43</v>
      </c>
      <c r="U12" s="39" t="s">
        <v>187</v>
      </c>
      <c r="V12" s="39" t="s">
        <v>206</v>
      </c>
      <c r="W12" s="39" t="s">
        <v>215</v>
      </c>
      <c r="X12" s="39" t="s">
        <v>108</v>
      </c>
      <c r="Y12" s="39" t="s">
        <v>108</v>
      </c>
      <c r="Z12" s="39" t="s">
        <v>175</v>
      </c>
      <c r="AA12" s="39" t="s">
        <v>104</v>
      </c>
      <c r="AB12" s="39" t="s">
        <v>107</v>
      </c>
      <c r="AC12" s="39" t="s">
        <v>88</v>
      </c>
      <c r="AD12" s="39" t="s">
        <v>284</v>
      </c>
      <c r="AE12" s="39" t="s">
        <v>313</v>
      </c>
      <c r="AF12" s="39" t="s">
        <v>41</v>
      </c>
      <c r="AG12" s="39" t="s">
        <v>54</v>
      </c>
      <c r="AH12" s="39" t="s">
        <v>208</v>
      </c>
      <c r="AI12" s="39" t="s">
        <v>209</v>
      </c>
      <c r="AJ12" s="39" t="s">
        <v>42</v>
      </c>
      <c r="AK12" s="39" t="s">
        <v>106</v>
      </c>
      <c r="AL12" s="39" t="s">
        <v>349</v>
      </c>
      <c r="AM12" s="39" t="s">
        <v>81</v>
      </c>
      <c r="AN12" s="39" t="s">
        <v>106</v>
      </c>
      <c r="AO12" s="39" t="s">
        <v>209</v>
      </c>
    </row>
    <row r="13" spans="1:41" ht="19.95" customHeight="1" x14ac:dyDescent="0.35">
      <c r="A13" s="40" t="s">
        <v>264</v>
      </c>
      <c r="B13" s="41" t="s">
        <v>116</v>
      </c>
      <c r="C13" s="41" t="s">
        <v>161</v>
      </c>
      <c r="D13" s="41" t="s">
        <v>115</v>
      </c>
      <c r="E13" s="41" t="s">
        <v>140</v>
      </c>
      <c r="F13" s="41" t="s">
        <v>119</v>
      </c>
      <c r="G13" s="41" t="s">
        <v>180</v>
      </c>
      <c r="H13" s="41" t="s">
        <v>116</v>
      </c>
      <c r="I13" s="41" t="s">
        <v>161</v>
      </c>
      <c r="J13" s="41" t="s">
        <v>161</v>
      </c>
      <c r="K13" s="41" t="s">
        <v>117</v>
      </c>
      <c r="L13" s="41" t="s">
        <v>122</v>
      </c>
      <c r="M13" s="41" t="s">
        <v>119</v>
      </c>
      <c r="N13" s="41" t="s">
        <v>115</v>
      </c>
      <c r="O13" s="41" t="s">
        <v>120</v>
      </c>
      <c r="P13" s="41" t="s">
        <v>119</v>
      </c>
      <c r="Q13" s="41" t="s">
        <v>131</v>
      </c>
      <c r="R13" s="41" t="s">
        <v>115</v>
      </c>
      <c r="S13" s="41" t="s">
        <v>121</v>
      </c>
      <c r="T13" s="41" t="s">
        <v>163</v>
      </c>
      <c r="U13" s="41" t="s">
        <v>212</v>
      </c>
      <c r="V13" s="41" t="s">
        <v>157</v>
      </c>
      <c r="W13" s="41" t="s">
        <v>120</v>
      </c>
      <c r="X13" s="41" t="s">
        <v>138</v>
      </c>
      <c r="Y13" s="41" t="s">
        <v>157</v>
      </c>
      <c r="Z13" s="41" t="s">
        <v>124</v>
      </c>
      <c r="AA13" s="41" t="s">
        <v>127</v>
      </c>
      <c r="AB13" s="41" t="s">
        <v>159</v>
      </c>
      <c r="AC13" s="41" t="s">
        <v>140</v>
      </c>
      <c r="AD13" s="41" t="s">
        <v>115</v>
      </c>
      <c r="AE13" s="41" t="s">
        <v>117</v>
      </c>
      <c r="AF13" s="41" t="s">
        <v>141</v>
      </c>
      <c r="AG13" s="41" t="s">
        <v>117</v>
      </c>
      <c r="AH13" s="41" t="s">
        <v>116</v>
      </c>
      <c r="AI13" s="41" t="s">
        <v>116</v>
      </c>
      <c r="AJ13" s="41" t="s">
        <v>115</v>
      </c>
      <c r="AK13" s="41" t="s">
        <v>160</v>
      </c>
      <c r="AL13" s="41" t="s">
        <v>120</v>
      </c>
      <c r="AM13" s="41" t="s">
        <v>124</v>
      </c>
      <c r="AN13" s="41" t="s">
        <v>117</v>
      </c>
      <c r="AO13" s="41" t="s">
        <v>161</v>
      </c>
    </row>
    <row r="14" spans="1:41" ht="19.95" customHeight="1" x14ac:dyDescent="0.35">
      <c r="A14" s="38" t="s">
        <v>149</v>
      </c>
      <c r="B14" s="39" t="s">
        <v>80</v>
      </c>
      <c r="C14" s="39" t="s">
        <v>37</v>
      </c>
      <c r="D14" s="39" t="s">
        <v>341</v>
      </c>
      <c r="E14" s="39" t="s">
        <v>100</v>
      </c>
      <c r="F14" s="39" t="s">
        <v>246</v>
      </c>
      <c r="G14" s="39" t="s">
        <v>147</v>
      </c>
      <c r="H14" s="39" t="s">
        <v>190</v>
      </c>
      <c r="I14" s="39" t="s">
        <v>146</v>
      </c>
      <c r="J14" s="39" t="s">
        <v>149</v>
      </c>
      <c r="K14" s="39" t="s">
        <v>96</v>
      </c>
      <c r="L14" s="39" t="s">
        <v>146</v>
      </c>
      <c r="M14" s="39" t="s">
        <v>96</v>
      </c>
      <c r="N14" s="39" t="s">
        <v>190</v>
      </c>
      <c r="O14" s="39" t="s">
        <v>206</v>
      </c>
      <c r="P14" s="39" t="s">
        <v>286</v>
      </c>
      <c r="Q14" s="39" t="s">
        <v>150</v>
      </c>
      <c r="R14" s="39" t="s">
        <v>341</v>
      </c>
      <c r="S14" s="39" t="s">
        <v>104</v>
      </c>
      <c r="T14" s="39" t="s">
        <v>84</v>
      </c>
      <c r="U14" s="39" t="s">
        <v>109</v>
      </c>
      <c r="V14" s="39" t="s">
        <v>41</v>
      </c>
      <c r="W14" s="39" t="s">
        <v>104</v>
      </c>
      <c r="X14" s="39" t="s">
        <v>88</v>
      </c>
      <c r="Y14" s="39" t="s">
        <v>107</v>
      </c>
      <c r="Z14" s="39" t="s">
        <v>107</v>
      </c>
      <c r="AA14" s="39" t="s">
        <v>175</v>
      </c>
      <c r="AB14" s="39" t="s">
        <v>107</v>
      </c>
      <c r="AC14" s="39" t="s">
        <v>105</v>
      </c>
      <c r="AD14" s="39" t="s">
        <v>106</v>
      </c>
      <c r="AE14" s="39" t="s">
        <v>255</v>
      </c>
      <c r="AF14" s="39" t="s">
        <v>274</v>
      </c>
      <c r="AG14" s="39" t="s">
        <v>54</v>
      </c>
      <c r="AH14" s="39" t="s">
        <v>81</v>
      </c>
      <c r="AI14" s="39" t="s">
        <v>93</v>
      </c>
      <c r="AJ14" s="39" t="s">
        <v>40</v>
      </c>
      <c r="AK14" s="39" t="s">
        <v>109</v>
      </c>
      <c r="AL14" s="39" t="s">
        <v>40</v>
      </c>
      <c r="AM14" s="39" t="s">
        <v>174</v>
      </c>
      <c r="AN14" s="39" t="s">
        <v>104</v>
      </c>
      <c r="AO14" s="39" t="s">
        <v>350</v>
      </c>
    </row>
    <row r="15" spans="1:41" ht="19.95" customHeight="1" x14ac:dyDescent="0.35">
      <c r="A15" s="40" t="s">
        <v>291</v>
      </c>
      <c r="B15" s="41" t="s">
        <v>119</v>
      </c>
      <c r="C15" s="41" t="s">
        <v>161</v>
      </c>
      <c r="D15" s="41" t="s">
        <v>138</v>
      </c>
      <c r="E15" s="41" t="s">
        <v>132</v>
      </c>
      <c r="F15" s="41" t="s">
        <v>122</v>
      </c>
      <c r="G15" s="41" t="s">
        <v>158</v>
      </c>
      <c r="H15" s="41" t="s">
        <v>161</v>
      </c>
      <c r="I15" s="41" t="s">
        <v>121</v>
      </c>
      <c r="J15" s="41" t="s">
        <v>161</v>
      </c>
      <c r="K15" s="41" t="s">
        <v>159</v>
      </c>
      <c r="L15" s="41" t="s">
        <v>161</v>
      </c>
      <c r="M15" s="41" t="s">
        <v>116</v>
      </c>
      <c r="N15" s="41" t="s">
        <v>180</v>
      </c>
      <c r="O15" s="41" t="s">
        <v>161</v>
      </c>
      <c r="P15" s="41" t="s">
        <v>161</v>
      </c>
      <c r="Q15" s="41" t="s">
        <v>132</v>
      </c>
      <c r="R15" s="41" t="s">
        <v>157</v>
      </c>
      <c r="S15" s="41" t="s">
        <v>127</v>
      </c>
      <c r="T15" s="41" t="s">
        <v>280</v>
      </c>
      <c r="U15" s="41" t="s">
        <v>130</v>
      </c>
      <c r="V15" s="41" t="s">
        <v>119</v>
      </c>
      <c r="W15" s="41" t="s">
        <v>127</v>
      </c>
      <c r="X15" s="41" t="s">
        <v>124</v>
      </c>
      <c r="Y15" s="41" t="s">
        <v>128</v>
      </c>
      <c r="Z15" s="41" t="s">
        <v>135</v>
      </c>
      <c r="AA15" s="41" t="s">
        <v>161</v>
      </c>
      <c r="AB15" s="41" t="s">
        <v>159</v>
      </c>
      <c r="AC15" s="41" t="s">
        <v>121</v>
      </c>
      <c r="AD15" s="41" t="s">
        <v>136</v>
      </c>
      <c r="AE15" s="41" t="s">
        <v>212</v>
      </c>
      <c r="AF15" s="41" t="s">
        <v>164</v>
      </c>
      <c r="AG15" s="41" t="s">
        <v>121</v>
      </c>
      <c r="AH15" s="41" t="s">
        <v>128</v>
      </c>
      <c r="AI15" s="41" t="s">
        <v>140</v>
      </c>
      <c r="AJ15" s="41" t="s">
        <v>121</v>
      </c>
      <c r="AK15" s="41" t="s">
        <v>122</v>
      </c>
      <c r="AL15" s="41" t="s">
        <v>129</v>
      </c>
      <c r="AM15" s="41" t="s">
        <v>120</v>
      </c>
      <c r="AN15" s="41" t="s">
        <v>127</v>
      </c>
      <c r="AO15" s="41" t="s">
        <v>140</v>
      </c>
    </row>
    <row r="16" spans="1:41" ht="19.95" customHeight="1" x14ac:dyDescent="0.35">
      <c r="A16" s="38" t="s">
        <v>292</v>
      </c>
      <c r="B16" s="39" t="s">
        <v>81</v>
      </c>
      <c r="C16" s="39" t="s">
        <v>169</v>
      </c>
      <c r="D16" s="39" t="s">
        <v>150</v>
      </c>
      <c r="E16" s="39" t="s">
        <v>177</v>
      </c>
      <c r="F16" s="39" t="s">
        <v>88</v>
      </c>
      <c r="G16" s="39" t="s">
        <v>108</v>
      </c>
      <c r="H16" s="39" t="s">
        <v>177</v>
      </c>
      <c r="I16" s="39" t="s">
        <v>111</v>
      </c>
      <c r="J16" s="39" t="s">
        <v>41</v>
      </c>
      <c r="K16" s="39" t="s">
        <v>54</v>
      </c>
      <c r="L16" s="39" t="s">
        <v>88</v>
      </c>
      <c r="M16" s="39" t="s">
        <v>150</v>
      </c>
      <c r="N16" s="39" t="s">
        <v>177</v>
      </c>
      <c r="O16" s="39" t="s">
        <v>106</v>
      </c>
      <c r="P16" s="39" t="s">
        <v>111</v>
      </c>
      <c r="Q16" s="39" t="s">
        <v>109</v>
      </c>
      <c r="R16" s="39" t="s">
        <v>175</v>
      </c>
      <c r="S16" s="39" t="s">
        <v>107</v>
      </c>
      <c r="T16" s="39" t="s">
        <v>205</v>
      </c>
      <c r="U16" s="39" t="s">
        <v>106</v>
      </c>
      <c r="V16" s="39" t="s">
        <v>106</v>
      </c>
      <c r="W16" s="39" t="s">
        <v>104</v>
      </c>
      <c r="X16" s="39" t="s">
        <v>107</v>
      </c>
      <c r="Y16" s="39" t="s">
        <v>104</v>
      </c>
      <c r="Z16" s="39" t="s">
        <v>104</v>
      </c>
      <c r="AA16" s="39" t="s">
        <v>104</v>
      </c>
      <c r="AB16" s="39" t="s">
        <v>104</v>
      </c>
      <c r="AC16" s="39" t="s">
        <v>109</v>
      </c>
      <c r="AD16" s="39" t="s">
        <v>109</v>
      </c>
      <c r="AE16" s="39" t="s">
        <v>105</v>
      </c>
      <c r="AF16" s="39" t="s">
        <v>171</v>
      </c>
      <c r="AG16" s="39" t="s">
        <v>107</v>
      </c>
      <c r="AH16" s="39" t="s">
        <v>88</v>
      </c>
      <c r="AI16" s="39" t="s">
        <v>222</v>
      </c>
      <c r="AJ16" s="39" t="s">
        <v>175</v>
      </c>
      <c r="AK16" s="39" t="s">
        <v>107</v>
      </c>
      <c r="AL16" s="39" t="s">
        <v>106</v>
      </c>
      <c r="AM16" s="39" t="s">
        <v>108</v>
      </c>
      <c r="AN16" s="39" t="s">
        <v>104</v>
      </c>
      <c r="AO16" s="39" t="s">
        <v>147</v>
      </c>
    </row>
    <row r="17" spans="1:41" ht="19.95" customHeight="1" x14ac:dyDescent="0.35">
      <c r="A17" s="40" t="s">
        <v>295</v>
      </c>
      <c r="B17" s="41" t="s">
        <v>129</v>
      </c>
      <c r="C17" s="41" t="s">
        <v>129</v>
      </c>
      <c r="D17" s="41" t="s">
        <v>129</v>
      </c>
      <c r="E17" s="41" t="s">
        <v>129</v>
      </c>
      <c r="F17" s="41" t="s">
        <v>135</v>
      </c>
      <c r="G17" s="41" t="s">
        <v>130</v>
      </c>
      <c r="H17" s="41" t="s">
        <v>139</v>
      </c>
      <c r="I17" s="41" t="s">
        <v>129</v>
      </c>
      <c r="J17" s="41" t="s">
        <v>139</v>
      </c>
      <c r="K17" s="41" t="s">
        <v>130</v>
      </c>
      <c r="L17" s="41" t="s">
        <v>139</v>
      </c>
      <c r="M17" s="41" t="s">
        <v>128</v>
      </c>
      <c r="N17" s="41" t="s">
        <v>129</v>
      </c>
      <c r="O17" s="41" t="s">
        <v>130</v>
      </c>
      <c r="P17" s="41" t="s">
        <v>130</v>
      </c>
      <c r="Q17" s="41" t="s">
        <v>130</v>
      </c>
      <c r="R17" s="41" t="s">
        <v>130</v>
      </c>
      <c r="S17" s="41" t="s">
        <v>136</v>
      </c>
      <c r="T17" s="41" t="s">
        <v>180</v>
      </c>
      <c r="U17" s="41" t="s">
        <v>136</v>
      </c>
      <c r="V17" s="41" t="s">
        <v>130</v>
      </c>
      <c r="W17" s="41" t="s">
        <v>127</v>
      </c>
      <c r="X17" s="41" t="s">
        <v>129</v>
      </c>
      <c r="Y17" s="41" t="s">
        <v>127</v>
      </c>
      <c r="Z17" s="41" t="s">
        <v>127</v>
      </c>
      <c r="AA17" s="41" t="s">
        <v>127</v>
      </c>
      <c r="AB17" s="41" t="s">
        <v>127</v>
      </c>
      <c r="AC17" s="41" t="s">
        <v>128</v>
      </c>
      <c r="AD17" s="41" t="s">
        <v>136</v>
      </c>
      <c r="AE17" s="41" t="s">
        <v>130</v>
      </c>
      <c r="AF17" s="41" t="s">
        <v>159</v>
      </c>
      <c r="AG17" s="41" t="s">
        <v>129</v>
      </c>
      <c r="AH17" s="41" t="s">
        <v>130</v>
      </c>
      <c r="AI17" s="41" t="s">
        <v>139</v>
      </c>
      <c r="AJ17" s="41" t="s">
        <v>163</v>
      </c>
      <c r="AK17" s="41" t="s">
        <v>139</v>
      </c>
      <c r="AL17" s="41" t="s">
        <v>127</v>
      </c>
      <c r="AM17" s="41" t="s">
        <v>139</v>
      </c>
      <c r="AN17" s="41" t="s">
        <v>127</v>
      </c>
      <c r="AO17" s="41" t="s">
        <v>134</v>
      </c>
    </row>
    <row r="18" spans="1:41" ht="19.95" customHeight="1" x14ac:dyDescent="0.35">
      <c r="A18" s="38" t="s">
        <v>187</v>
      </c>
      <c r="B18" s="39" t="s">
        <v>215</v>
      </c>
      <c r="C18" s="39" t="s">
        <v>43</v>
      </c>
      <c r="D18" s="39" t="s">
        <v>177</v>
      </c>
      <c r="E18" s="39" t="s">
        <v>106</v>
      </c>
      <c r="F18" s="39" t="s">
        <v>104</v>
      </c>
      <c r="G18" s="39" t="s">
        <v>175</v>
      </c>
      <c r="H18" s="39" t="s">
        <v>108</v>
      </c>
      <c r="I18" s="39" t="s">
        <v>54</v>
      </c>
      <c r="J18" s="39" t="s">
        <v>106</v>
      </c>
      <c r="K18" s="39" t="s">
        <v>54</v>
      </c>
      <c r="L18" s="39" t="s">
        <v>105</v>
      </c>
      <c r="M18" s="39" t="s">
        <v>108</v>
      </c>
      <c r="N18" s="39" t="s">
        <v>175</v>
      </c>
      <c r="O18" s="39" t="s">
        <v>107</v>
      </c>
      <c r="P18" s="39" t="s">
        <v>109</v>
      </c>
      <c r="Q18" s="39" t="s">
        <v>175</v>
      </c>
      <c r="R18" s="39" t="s">
        <v>111</v>
      </c>
      <c r="S18" s="39" t="s">
        <v>109</v>
      </c>
      <c r="T18" s="39" t="s">
        <v>108</v>
      </c>
      <c r="U18" s="39" t="s">
        <v>106</v>
      </c>
      <c r="V18" s="39" t="s">
        <v>104</v>
      </c>
      <c r="W18" s="39" t="s">
        <v>106</v>
      </c>
      <c r="X18" s="39" t="s">
        <v>107</v>
      </c>
      <c r="Y18" s="39" t="s">
        <v>104</v>
      </c>
      <c r="Z18" s="39" t="s">
        <v>104</v>
      </c>
      <c r="AA18" s="39" t="s">
        <v>104</v>
      </c>
      <c r="AB18" s="39" t="s">
        <v>106</v>
      </c>
      <c r="AC18" s="39" t="s">
        <v>104</v>
      </c>
      <c r="AD18" s="39" t="s">
        <v>177</v>
      </c>
      <c r="AE18" s="39" t="s">
        <v>111</v>
      </c>
      <c r="AF18" s="39" t="s">
        <v>175</v>
      </c>
      <c r="AG18" s="39" t="s">
        <v>106</v>
      </c>
      <c r="AH18" s="39" t="s">
        <v>42</v>
      </c>
      <c r="AI18" s="39" t="s">
        <v>111</v>
      </c>
      <c r="AJ18" s="39" t="s">
        <v>107</v>
      </c>
      <c r="AK18" s="39" t="s">
        <v>104</v>
      </c>
      <c r="AL18" s="39" t="s">
        <v>88</v>
      </c>
      <c r="AM18" s="39" t="s">
        <v>104</v>
      </c>
      <c r="AN18" s="39" t="s">
        <v>104</v>
      </c>
      <c r="AO18" s="39" t="s">
        <v>105</v>
      </c>
    </row>
    <row r="19" spans="1:41" ht="19.95" customHeight="1" x14ac:dyDescent="0.35">
      <c r="A19" s="40" t="s">
        <v>296</v>
      </c>
      <c r="B19" s="41" t="s">
        <v>130</v>
      </c>
      <c r="C19" s="41" t="s">
        <v>130</v>
      </c>
      <c r="D19" s="41" t="s">
        <v>136</v>
      </c>
      <c r="E19" s="41" t="s">
        <v>136</v>
      </c>
      <c r="F19" s="41" t="s">
        <v>127</v>
      </c>
      <c r="G19" s="41" t="s">
        <v>129</v>
      </c>
      <c r="H19" s="41" t="s">
        <v>130</v>
      </c>
      <c r="I19" s="41" t="s">
        <v>129</v>
      </c>
      <c r="J19" s="41" t="s">
        <v>136</v>
      </c>
      <c r="K19" s="41" t="s">
        <v>130</v>
      </c>
      <c r="L19" s="41" t="s">
        <v>129</v>
      </c>
      <c r="M19" s="41" t="s">
        <v>130</v>
      </c>
      <c r="N19" s="41" t="s">
        <v>130</v>
      </c>
      <c r="O19" s="41" t="s">
        <v>136</v>
      </c>
      <c r="P19" s="41" t="s">
        <v>136</v>
      </c>
      <c r="Q19" s="41" t="s">
        <v>129</v>
      </c>
      <c r="R19" s="41" t="s">
        <v>130</v>
      </c>
      <c r="S19" s="41" t="s">
        <v>136</v>
      </c>
      <c r="T19" s="41" t="s">
        <v>129</v>
      </c>
      <c r="U19" s="41" t="s">
        <v>136</v>
      </c>
      <c r="V19" s="41" t="s">
        <v>127</v>
      </c>
      <c r="W19" s="41" t="s">
        <v>130</v>
      </c>
      <c r="X19" s="41" t="s">
        <v>130</v>
      </c>
      <c r="Y19" s="41" t="s">
        <v>127</v>
      </c>
      <c r="Z19" s="41" t="s">
        <v>127</v>
      </c>
      <c r="AA19" s="41" t="s">
        <v>127</v>
      </c>
      <c r="AB19" s="41" t="s">
        <v>180</v>
      </c>
      <c r="AC19" s="41" t="s">
        <v>136</v>
      </c>
      <c r="AD19" s="41" t="s">
        <v>136</v>
      </c>
      <c r="AE19" s="41" t="s">
        <v>136</v>
      </c>
      <c r="AF19" s="41" t="s">
        <v>129</v>
      </c>
      <c r="AG19" s="41" t="s">
        <v>135</v>
      </c>
      <c r="AH19" s="41" t="s">
        <v>130</v>
      </c>
      <c r="AI19" s="41" t="s">
        <v>136</v>
      </c>
      <c r="AJ19" s="41" t="s">
        <v>136</v>
      </c>
      <c r="AK19" s="41" t="s">
        <v>127</v>
      </c>
      <c r="AL19" s="41" t="s">
        <v>130</v>
      </c>
      <c r="AM19" s="41" t="s">
        <v>127</v>
      </c>
      <c r="AN19" s="41" t="s">
        <v>127</v>
      </c>
      <c r="AO19" s="41" t="s">
        <v>130</v>
      </c>
    </row>
  </sheetData>
  <sheetProtection algorithmName="SHA-512" hashValue="7w17yyxmkMhwJO7MPMk7oOi/eQp/lw1nA0r/s1322X/iNltbbWNK1MUXs62tgO0U9PBr4sxX8GtEQsqg8q7i4w==" saltValue="zRXYWTzCqgDbjmkdmgF76g=="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O19"/>
  <sheetViews>
    <sheetView showGridLines="0" workbookViewId="0"/>
  </sheetViews>
  <sheetFormatPr defaultColWidth="10.88671875" defaultRowHeight="14.4" x14ac:dyDescent="0.3"/>
  <cols>
    <col min="1" max="1" width="49.7773437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596</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5">
      <c r="A6" s="38" t="s">
        <v>16</v>
      </c>
      <c r="B6" s="39" t="s">
        <v>17</v>
      </c>
      <c r="C6" s="39" t="s">
        <v>18</v>
      </c>
      <c r="D6" s="39" t="s">
        <v>19</v>
      </c>
      <c r="E6" s="39" t="s">
        <v>20</v>
      </c>
      <c r="F6" s="39" t="s">
        <v>21</v>
      </c>
      <c r="G6" s="39" t="s">
        <v>22</v>
      </c>
      <c r="H6" s="39" t="s">
        <v>23</v>
      </c>
      <c r="I6" s="39" t="s">
        <v>24</v>
      </c>
      <c r="J6" s="39" t="s">
        <v>25</v>
      </c>
      <c r="K6" s="39" t="s">
        <v>26</v>
      </c>
      <c r="L6" s="39" t="s">
        <v>27</v>
      </c>
      <c r="M6" s="39" t="s">
        <v>28</v>
      </c>
      <c r="N6" s="39" t="s">
        <v>29</v>
      </c>
      <c r="O6" s="39" t="s">
        <v>30</v>
      </c>
      <c r="P6" s="39" t="s">
        <v>31</v>
      </c>
      <c r="Q6" s="39" t="s">
        <v>32</v>
      </c>
      <c r="R6" s="39" t="s">
        <v>33</v>
      </c>
      <c r="S6" s="39" t="s">
        <v>34</v>
      </c>
      <c r="T6" s="39" t="s">
        <v>35</v>
      </c>
      <c r="U6" s="39" t="s">
        <v>36</v>
      </c>
      <c r="V6" s="39" t="s">
        <v>37</v>
      </c>
      <c r="W6" s="39" t="s">
        <v>38</v>
      </c>
      <c r="X6" s="39" t="s">
        <v>39</v>
      </c>
      <c r="Y6" s="39" t="s">
        <v>40</v>
      </c>
      <c r="Z6" s="39" t="s">
        <v>41</v>
      </c>
      <c r="AA6" s="39" t="s">
        <v>42</v>
      </c>
      <c r="AB6" s="39" t="s">
        <v>43</v>
      </c>
      <c r="AC6" s="39" t="s">
        <v>44</v>
      </c>
      <c r="AD6" s="39" t="s">
        <v>45</v>
      </c>
      <c r="AE6" s="39" t="s">
        <v>46</v>
      </c>
      <c r="AF6" s="39" t="s">
        <v>47</v>
      </c>
      <c r="AG6" s="39" t="s">
        <v>48</v>
      </c>
      <c r="AH6" s="39" t="s">
        <v>49</v>
      </c>
      <c r="AI6" s="39" t="s">
        <v>50</v>
      </c>
      <c r="AJ6" s="39" t="s">
        <v>51</v>
      </c>
      <c r="AK6" s="39" t="s">
        <v>42</v>
      </c>
      <c r="AL6" s="39" t="s">
        <v>52</v>
      </c>
      <c r="AM6" s="39" t="s">
        <v>53</v>
      </c>
      <c r="AN6" s="39" t="s">
        <v>54</v>
      </c>
      <c r="AO6" s="39" t="s">
        <v>55</v>
      </c>
    </row>
    <row r="7" spans="1:41" ht="19.95" customHeight="1" x14ac:dyDescent="0.35">
      <c r="A7" s="40" t="s">
        <v>56</v>
      </c>
      <c r="B7" s="41" t="s">
        <v>17</v>
      </c>
      <c r="C7" s="41" t="s">
        <v>57</v>
      </c>
      <c r="D7" s="41" t="s">
        <v>298</v>
      </c>
      <c r="E7" s="41" t="s">
        <v>299</v>
      </c>
      <c r="F7" s="41" t="s">
        <v>237</v>
      </c>
      <c r="G7" s="41" t="s">
        <v>62</v>
      </c>
      <c r="H7" s="41" t="s">
        <v>113</v>
      </c>
      <c r="I7" s="41" t="s">
        <v>239</v>
      </c>
      <c r="J7" s="41" t="s">
        <v>332</v>
      </c>
      <c r="K7" s="41" t="s">
        <v>46</v>
      </c>
      <c r="L7" s="41" t="s">
        <v>65</v>
      </c>
      <c r="M7" s="41" t="s">
        <v>24</v>
      </c>
      <c r="N7" s="41" t="s">
        <v>241</v>
      </c>
      <c r="O7" s="41" t="s">
        <v>242</v>
      </c>
      <c r="P7" s="41" t="s">
        <v>303</v>
      </c>
      <c r="Q7" s="41" t="s">
        <v>243</v>
      </c>
      <c r="R7" s="41" t="s">
        <v>69</v>
      </c>
      <c r="S7" s="41" t="s">
        <v>351</v>
      </c>
      <c r="T7" s="41" t="s">
        <v>306</v>
      </c>
      <c r="U7" s="41" t="s">
        <v>352</v>
      </c>
      <c r="V7" s="41" t="s">
        <v>144</v>
      </c>
      <c r="W7" s="41" t="s">
        <v>144</v>
      </c>
      <c r="X7" s="41" t="s">
        <v>246</v>
      </c>
      <c r="Y7" s="41" t="s">
        <v>173</v>
      </c>
      <c r="Z7" s="41" t="s">
        <v>41</v>
      </c>
      <c r="AA7" s="41" t="s">
        <v>214</v>
      </c>
      <c r="AB7" s="41" t="s">
        <v>43</v>
      </c>
      <c r="AC7" s="41" t="s">
        <v>77</v>
      </c>
      <c r="AD7" s="41" t="s">
        <v>78</v>
      </c>
      <c r="AE7" s="41" t="s">
        <v>86</v>
      </c>
      <c r="AF7" s="41" t="s">
        <v>237</v>
      </c>
      <c r="AG7" s="41" t="s">
        <v>189</v>
      </c>
      <c r="AH7" s="41" t="s">
        <v>248</v>
      </c>
      <c r="AI7" s="41" t="s">
        <v>353</v>
      </c>
      <c r="AJ7" s="41" t="s">
        <v>84</v>
      </c>
      <c r="AK7" s="41" t="s">
        <v>85</v>
      </c>
      <c r="AL7" s="41" t="s">
        <v>308</v>
      </c>
      <c r="AM7" s="41" t="s">
        <v>354</v>
      </c>
      <c r="AN7" s="41" t="s">
        <v>88</v>
      </c>
      <c r="AO7" s="41" t="s">
        <v>355</v>
      </c>
    </row>
    <row r="8" spans="1:41" ht="19.95" customHeight="1" x14ac:dyDescent="0.35">
      <c r="A8" s="38" t="s">
        <v>149</v>
      </c>
      <c r="B8" s="39" t="s">
        <v>356</v>
      </c>
      <c r="C8" s="39" t="s">
        <v>357</v>
      </c>
      <c r="D8" s="39" t="s">
        <v>357</v>
      </c>
      <c r="E8" s="39" t="s">
        <v>98</v>
      </c>
      <c r="F8" s="39" t="s">
        <v>96</v>
      </c>
      <c r="G8" s="39" t="s">
        <v>193</v>
      </c>
      <c r="H8" s="39" t="s">
        <v>188</v>
      </c>
      <c r="I8" s="39" t="s">
        <v>358</v>
      </c>
      <c r="J8" s="39" t="s">
        <v>197</v>
      </c>
      <c r="K8" s="39" t="s">
        <v>324</v>
      </c>
      <c r="L8" s="39" t="s">
        <v>288</v>
      </c>
      <c r="M8" s="39" t="s">
        <v>259</v>
      </c>
      <c r="N8" s="39" t="s">
        <v>276</v>
      </c>
      <c r="O8" s="39" t="s">
        <v>99</v>
      </c>
      <c r="P8" s="39" t="s">
        <v>204</v>
      </c>
      <c r="Q8" s="39" t="s">
        <v>192</v>
      </c>
      <c r="R8" s="39" t="s">
        <v>74</v>
      </c>
      <c r="S8" s="39" t="s">
        <v>205</v>
      </c>
      <c r="T8" s="39" t="s">
        <v>94</v>
      </c>
      <c r="U8" s="39" t="s">
        <v>189</v>
      </c>
      <c r="V8" s="39" t="s">
        <v>214</v>
      </c>
      <c r="W8" s="39" t="s">
        <v>105</v>
      </c>
      <c r="X8" s="39" t="s">
        <v>43</v>
      </c>
      <c r="Y8" s="39" t="s">
        <v>108</v>
      </c>
      <c r="Z8" s="39" t="s">
        <v>109</v>
      </c>
      <c r="AA8" s="39" t="s">
        <v>43</v>
      </c>
      <c r="AB8" s="39" t="s">
        <v>104</v>
      </c>
      <c r="AC8" s="39" t="s">
        <v>43</v>
      </c>
      <c r="AD8" s="39" t="s">
        <v>257</v>
      </c>
      <c r="AE8" s="39" t="s">
        <v>347</v>
      </c>
      <c r="AF8" s="39" t="s">
        <v>330</v>
      </c>
      <c r="AG8" s="39" t="s">
        <v>88</v>
      </c>
      <c r="AH8" s="39" t="s">
        <v>326</v>
      </c>
      <c r="AI8" s="39" t="s">
        <v>359</v>
      </c>
      <c r="AJ8" s="39" t="s">
        <v>173</v>
      </c>
      <c r="AK8" s="39" t="s">
        <v>111</v>
      </c>
      <c r="AL8" s="39" t="s">
        <v>178</v>
      </c>
      <c r="AM8" s="39" t="s">
        <v>187</v>
      </c>
      <c r="AN8" s="39" t="s">
        <v>107</v>
      </c>
      <c r="AO8" s="39" t="s">
        <v>360</v>
      </c>
    </row>
    <row r="9" spans="1:41" ht="19.95" customHeight="1" x14ac:dyDescent="0.35">
      <c r="A9" s="40" t="s">
        <v>291</v>
      </c>
      <c r="B9" s="41" t="s">
        <v>140</v>
      </c>
      <c r="C9" s="41" t="s">
        <v>140</v>
      </c>
      <c r="D9" s="41" t="s">
        <v>140</v>
      </c>
      <c r="E9" s="41" t="s">
        <v>116</v>
      </c>
      <c r="F9" s="41" t="s">
        <v>140</v>
      </c>
      <c r="G9" s="41" t="s">
        <v>265</v>
      </c>
      <c r="H9" s="41" t="s">
        <v>121</v>
      </c>
      <c r="I9" s="41" t="s">
        <v>269</v>
      </c>
      <c r="J9" s="41" t="s">
        <v>265</v>
      </c>
      <c r="K9" s="41" t="s">
        <v>121</v>
      </c>
      <c r="L9" s="41" t="s">
        <v>131</v>
      </c>
      <c r="M9" s="41" t="s">
        <v>167</v>
      </c>
      <c r="N9" s="41" t="s">
        <v>115</v>
      </c>
      <c r="O9" s="41" t="s">
        <v>265</v>
      </c>
      <c r="P9" s="41" t="s">
        <v>118</v>
      </c>
      <c r="Q9" s="41" t="s">
        <v>140</v>
      </c>
      <c r="R9" s="41" t="s">
        <v>142</v>
      </c>
      <c r="S9" s="41" t="s">
        <v>132</v>
      </c>
      <c r="T9" s="41" t="s">
        <v>316</v>
      </c>
      <c r="U9" s="41" t="s">
        <v>140</v>
      </c>
      <c r="V9" s="41" t="s">
        <v>140</v>
      </c>
      <c r="W9" s="41" t="s">
        <v>132</v>
      </c>
      <c r="X9" s="41" t="s">
        <v>125</v>
      </c>
      <c r="Y9" s="41" t="s">
        <v>167</v>
      </c>
      <c r="Z9" s="41" t="s">
        <v>115</v>
      </c>
      <c r="AA9" s="41" t="s">
        <v>316</v>
      </c>
      <c r="AB9" s="41" t="s">
        <v>139</v>
      </c>
      <c r="AC9" s="41" t="s">
        <v>157</v>
      </c>
      <c r="AD9" s="41" t="s">
        <v>180</v>
      </c>
      <c r="AE9" s="41" t="s">
        <v>167</v>
      </c>
      <c r="AF9" s="41" t="s">
        <v>227</v>
      </c>
      <c r="AG9" s="41" t="s">
        <v>131</v>
      </c>
      <c r="AH9" s="41" t="s">
        <v>116</v>
      </c>
      <c r="AI9" s="41" t="s">
        <v>165</v>
      </c>
      <c r="AJ9" s="41" t="s">
        <v>212</v>
      </c>
      <c r="AK9" s="41" t="s">
        <v>281</v>
      </c>
      <c r="AL9" s="41" t="s">
        <v>159</v>
      </c>
      <c r="AM9" s="41" t="s">
        <v>118</v>
      </c>
      <c r="AN9" s="41" t="s">
        <v>160</v>
      </c>
      <c r="AO9" s="41" t="s">
        <v>166</v>
      </c>
    </row>
    <row r="10" spans="1:41" ht="19.95" customHeight="1" x14ac:dyDescent="0.35">
      <c r="A10" s="38" t="s">
        <v>178</v>
      </c>
      <c r="B10" s="39" t="s">
        <v>361</v>
      </c>
      <c r="C10" s="39" t="s">
        <v>87</v>
      </c>
      <c r="D10" s="39" t="s">
        <v>362</v>
      </c>
      <c r="E10" s="39" t="s">
        <v>274</v>
      </c>
      <c r="F10" s="39" t="s">
        <v>101</v>
      </c>
      <c r="G10" s="39" t="s">
        <v>95</v>
      </c>
      <c r="H10" s="39" t="s">
        <v>190</v>
      </c>
      <c r="I10" s="39" t="s">
        <v>146</v>
      </c>
      <c r="J10" s="39" t="s">
        <v>191</v>
      </c>
      <c r="K10" s="39" t="s">
        <v>325</v>
      </c>
      <c r="L10" s="39" t="s">
        <v>277</v>
      </c>
      <c r="M10" s="39" t="s">
        <v>254</v>
      </c>
      <c r="N10" s="39" t="s">
        <v>84</v>
      </c>
      <c r="O10" s="39" t="s">
        <v>189</v>
      </c>
      <c r="P10" s="39" t="s">
        <v>94</v>
      </c>
      <c r="Q10" s="39" t="s">
        <v>77</v>
      </c>
      <c r="R10" s="39" t="s">
        <v>94</v>
      </c>
      <c r="S10" s="39" t="s">
        <v>286</v>
      </c>
      <c r="T10" s="39" t="s">
        <v>185</v>
      </c>
      <c r="U10" s="39" t="s">
        <v>192</v>
      </c>
      <c r="V10" s="39" t="s">
        <v>177</v>
      </c>
      <c r="W10" s="39" t="s">
        <v>42</v>
      </c>
      <c r="X10" s="39" t="s">
        <v>43</v>
      </c>
      <c r="Y10" s="39" t="s">
        <v>175</v>
      </c>
      <c r="Z10" s="39" t="s">
        <v>111</v>
      </c>
      <c r="AA10" s="39" t="s">
        <v>106</v>
      </c>
      <c r="AB10" s="39" t="s">
        <v>109</v>
      </c>
      <c r="AC10" s="39" t="s">
        <v>111</v>
      </c>
      <c r="AD10" s="39" t="s">
        <v>203</v>
      </c>
      <c r="AE10" s="39" t="s">
        <v>253</v>
      </c>
      <c r="AF10" s="39" t="s">
        <v>193</v>
      </c>
      <c r="AG10" s="39" t="s">
        <v>175</v>
      </c>
      <c r="AH10" s="39" t="s">
        <v>93</v>
      </c>
      <c r="AI10" s="39" t="s">
        <v>326</v>
      </c>
      <c r="AJ10" s="39" t="s">
        <v>41</v>
      </c>
      <c r="AK10" s="39" t="s">
        <v>107</v>
      </c>
      <c r="AL10" s="39" t="s">
        <v>255</v>
      </c>
      <c r="AM10" s="39" t="s">
        <v>260</v>
      </c>
      <c r="AN10" s="39" t="s">
        <v>106</v>
      </c>
      <c r="AO10" s="39" t="s">
        <v>363</v>
      </c>
    </row>
    <row r="11" spans="1:41" ht="19.95" customHeight="1" x14ac:dyDescent="0.35">
      <c r="A11" s="40" t="s">
        <v>290</v>
      </c>
      <c r="B11" s="41" t="s">
        <v>117</v>
      </c>
      <c r="C11" s="41" t="s">
        <v>115</v>
      </c>
      <c r="D11" s="41" t="s">
        <v>212</v>
      </c>
      <c r="E11" s="41" t="s">
        <v>212</v>
      </c>
      <c r="F11" s="41" t="s">
        <v>212</v>
      </c>
      <c r="G11" s="41" t="s">
        <v>212</v>
      </c>
      <c r="H11" s="41" t="s">
        <v>161</v>
      </c>
      <c r="I11" s="41" t="s">
        <v>121</v>
      </c>
      <c r="J11" s="41" t="s">
        <v>117</v>
      </c>
      <c r="K11" s="41" t="s">
        <v>121</v>
      </c>
      <c r="L11" s="41" t="s">
        <v>212</v>
      </c>
      <c r="M11" s="41" t="s">
        <v>140</v>
      </c>
      <c r="N11" s="41" t="s">
        <v>121</v>
      </c>
      <c r="O11" s="41" t="s">
        <v>115</v>
      </c>
      <c r="P11" s="41" t="s">
        <v>117</v>
      </c>
      <c r="Q11" s="41" t="s">
        <v>115</v>
      </c>
      <c r="R11" s="41" t="s">
        <v>121</v>
      </c>
      <c r="S11" s="41" t="s">
        <v>117</v>
      </c>
      <c r="T11" s="41" t="s">
        <v>124</v>
      </c>
      <c r="U11" s="41" t="s">
        <v>166</v>
      </c>
      <c r="V11" s="41" t="s">
        <v>163</v>
      </c>
      <c r="W11" s="41" t="s">
        <v>159</v>
      </c>
      <c r="X11" s="41" t="s">
        <v>269</v>
      </c>
      <c r="Y11" s="41" t="s">
        <v>165</v>
      </c>
      <c r="Z11" s="41" t="s">
        <v>281</v>
      </c>
      <c r="AA11" s="41" t="s">
        <v>132</v>
      </c>
      <c r="AB11" s="41" t="s">
        <v>121</v>
      </c>
      <c r="AC11" s="41" t="s">
        <v>180</v>
      </c>
      <c r="AD11" s="41" t="s">
        <v>212</v>
      </c>
      <c r="AE11" s="41" t="s">
        <v>116</v>
      </c>
      <c r="AF11" s="41" t="s">
        <v>131</v>
      </c>
      <c r="AG11" s="41" t="s">
        <v>180</v>
      </c>
      <c r="AH11" s="41" t="s">
        <v>212</v>
      </c>
      <c r="AI11" s="41" t="s">
        <v>121</v>
      </c>
      <c r="AJ11" s="41" t="s">
        <v>157</v>
      </c>
      <c r="AK11" s="41" t="s">
        <v>141</v>
      </c>
      <c r="AL11" s="41" t="s">
        <v>212</v>
      </c>
      <c r="AM11" s="41" t="s">
        <v>125</v>
      </c>
      <c r="AN11" s="41" t="s">
        <v>116</v>
      </c>
      <c r="AO11" s="41" t="s">
        <v>116</v>
      </c>
    </row>
    <row r="12" spans="1:41" ht="19.95" customHeight="1" x14ac:dyDescent="0.35">
      <c r="A12" s="38" t="s">
        <v>104</v>
      </c>
      <c r="B12" s="39" t="s">
        <v>364</v>
      </c>
      <c r="C12" s="39" t="s">
        <v>293</v>
      </c>
      <c r="D12" s="39" t="s">
        <v>363</v>
      </c>
      <c r="E12" s="39" t="s">
        <v>338</v>
      </c>
      <c r="F12" s="39" t="s">
        <v>189</v>
      </c>
      <c r="G12" s="39" t="s">
        <v>258</v>
      </c>
      <c r="H12" s="39" t="s">
        <v>258</v>
      </c>
      <c r="I12" s="39" t="s">
        <v>76</v>
      </c>
      <c r="J12" s="39" t="s">
        <v>330</v>
      </c>
      <c r="K12" s="39" t="s">
        <v>358</v>
      </c>
      <c r="L12" s="39" t="s">
        <v>258</v>
      </c>
      <c r="M12" s="39" t="s">
        <v>187</v>
      </c>
      <c r="N12" s="39" t="s">
        <v>84</v>
      </c>
      <c r="O12" s="39" t="s">
        <v>77</v>
      </c>
      <c r="P12" s="39" t="s">
        <v>96</v>
      </c>
      <c r="Q12" s="39" t="s">
        <v>75</v>
      </c>
      <c r="R12" s="39" t="s">
        <v>81</v>
      </c>
      <c r="S12" s="39" t="s">
        <v>149</v>
      </c>
      <c r="T12" s="39" t="s">
        <v>177</v>
      </c>
      <c r="U12" s="39" t="s">
        <v>85</v>
      </c>
      <c r="V12" s="39" t="s">
        <v>107</v>
      </c>
      <c r="W12" s="39" t="s">
        <v>192</v>
      </c>
      <c r="X12" s="39" t="s">
        <v>107</v>
      </c>
      <c r="Y12" s="39" t="s">
        <v>109</v>
      </c>
      <c r="Z12" s="39" t="s">
        <v>109</v>
      </c>
      <c r="AA12" s="39" t="s">
        <v>54</v>
      </c>
      <c r="AB12" s="39" t="s">
        <v>175</v>
      </c>
      <c r="AC12" s="39" t="s">
        <v>175</v>
      </c>
      <c r="AD12" s="39" t="s">
        <v>53</v>
      </c>
      <c r="AE12" s="39" t="s">
        <v>188</v>
      </c>
      <c r="AF12" s="39" t="s">
        <v>54</v>
      </c>
      <c r="AG12" s="39" t="s">
        <v>175</v>
      </c>
      <c r="AH12" s="39" t="s">
        <v>365</v>
      </c>
      <c r="AI12" s="39" t="s">
        <v>275</v>
      </c>
      <c r="AJ12" s="39" t="s">
        <v>105</v>
      </c>
      <c r="AK12" s="39" t="s">
        <v>106</v>
      </c>
      <c r="AL12" s="39" t="s">
        <v>71</v>
      </c>
      <c r="AM12" s="39" t="s">
        <v>177</v>
      </c>
      <c r="AN12" s="39" t="s">
        <v>108</v>
      </c>
      <c r="AO12" s="39" t="s">
        <v>146</v>
      </c>
    </row>
    <row r="13" spans="1:41" ht="19.95" customHeight="1" x14ac:dyDescent="0.35">
      <c r="A13" s="40" t="s">
        <v>278</v>
      </c>
      <c r="B13" s="41" t="s">
        <v>161</v>
      </c>
      <c r="C13" s="41" t="s">
        <v>122</v>
      </c>
      <c r="D13" s="41" t="s">
        <v>116</v>
      </c>
      <c r="E13" s="41" t="s">
        <v>117</v>
      </c>
      <c r="F13" s="41" t="s">
        <v>161</v>
      </c>
      <c r="G13" s="41" t="s">
        <v>116</v>
      </c>
      <c r="H13" s="41" t="s">
        <v>115</v>
      </c>
      <c r="I13" s="41" t="s">
        <v>123</v>
      </c>
      <c r="J13" s="41" t="s">
        <v>120</v>
      </c>
      <c r="K13" s="41" t="s">
        <v>115</v>
      </c>
      <c r="L13" s="41" t="s">
        <v>138</v>
      </c>
      <c r="M13" s="41" t="s">
        <v>159</v>
      </c>
      <c r="N13" s="41" t="s">
        <v>121</v>
      </c>
      <c r="O13" s="41" t="s">
        <v>212</v>
      </c>
      <c r="P13" s="41" t="s">
        <v>161</v>
      </c>
      <c r="Q13" s="41" t="s">
        <v>161</v>
      </c>
      <c r="R13" s="41" t="s">
        <v>159</v>
      </c>
      <c r="S13" s="41" t="s">
        <v>268</v>
      </c>
      <c r="T13" s="41" t="s">
        <v>134</v>
      </c>
      <c r="U13" s="41" t="s">
        <v>160</v>
      </c>
      <c r="V13" s="41" t="s">
        <v>136</v>
      </c>
      <c r="W13" s="41" t="s">
        <v>318</v>
      </c>
      <c r="X13" s="41" t="s">
        <v>130</v>
      </c>
      <c r="Y13" s="41" t="s">
        <v>121</v>
      </c>
      <c r="Z13" s="41" t="s">
        <v>119</v>
      </c>
      <c r="AA13" s="41" t="s">
        <v>124</v>
      </c>
      <c r="AB13" s="41" t="s">
        <v>266</v>
      </c>
      <c r="AC13" s="41" t="s">
        <v>138</v>
      </c>
      <c r="AD13" s="41" t="s">
        <v>125</v>
      </c>
      <c r="AE13" s="41" t="s">
        <v>123</v>
      </c>
      <c r="AF13" s="41" t="s">
        <v>139</v>
      </c>
      <c r="AG13" s="41" t="s">
        <v>138</v>
      </c>
      <c r="AH13" s="41" t="s">
        <v>140</v>
      </c>
      <c r="AI13" s="41" t="s">
        <v>160</v>
      </c>
      <c r="AJ13" s="41" t="s">
        <v>180</v>
      </c>
      <c r="AK13" s="41" t="s">
        <v>180</v>
      </c>
      <c r="AL13" s="41" t="s">
        <v>142</v>
      </c>
      <c r="AM13" s="41" t="s">
        <v>135</v>
      </c>
      <c r="AN13" s="41" t="s">
        <v>268</v>
      </c>
      <c r="AO13" s="41" t="s">
        <v>132</v>
      </c>
    </row>
    <row r="14" spans="1:41" ht="19.95" customHeight="1" x14ac:dyDescent="0.35">
      <c r="A14" s="38" t="s">
        <v>292</v>
      </c>
      <c r="B14" s="39" t="s">
        <v>306</v>
      </c>
      <c r="C14" s="39" t="s">
        <v>349</v>
      </c>
      <c r="D14" s="39" t="s">
        <v>48</v>
      </c>
      <c r="E14" s="39" t="s">
        <v>189</v>
      </c>
      <c r="F14" s="39" t="s">
        <v>100</v>
      </c>
      <c r="G14" s="39" t="s">
        <v>169</v>
      </c>
      <c r="H14" s="39" t="s">
        <v>100</v>
      </c>
      <c r="I14" s="39" t="s">
        <v>246</v>
      </c>
      <c r="J14" s="39" t="s">
        <v>257</v>
      </c>
      <c r="K14" s="39" t="s">
        <v>172</v>
      </c>
      <c r="L14" s="39" t="s">
        <v>77</v>
      </c>
      <c r="M14" s="39" t="s">
        <v>99</v>
      </c>
      <c r="N14" s="39" t="s">
        <v>215</v>
      </c>
      <c r="O14" s="39" t="s">
        <v>215</v>
      </c>
      <c r="P14" s="39" t="s">
        <v>77</v>
      </c>
      <c r="Q14" s="39" t="s">
        <v>174</v>
      </c>
      <c r="R14" s="39" t="s">
        <v>170</v>
      </c>
      <c r="S14" s="39" t="s">
        <v>107</v>
      </c>
      <c r="T14" s="39" t="s">
        <v>169</v>
      </c>
      <c r="U14" s="39" t="s">
        <v>175</v>
      </c>
      <c r="V14" s="39" t="s">
        <v>276</v>
      </c>
      <c r="W14" s="39" t="s">
        <v>104</v>
      </c>
      <c r="X14" s="39" t="s">
        <v>175</v>
      </c>
      <c r="Y14" s="39" t="s">
        <v>106</v>
      </c>
      <c r="Z14" s="39" t="s">
        <v>106</v>
      </c>
      <c r="AA14" s="39" t="s">
        <v>104</v>
      </c>
      <c r="AB14" s="39" t="s">
        <v>104</v>
      </c>
      <c r="AC14" s="39" t="s">
        <v>177</v>
      </c>
      <c r="AD14" s="39" t="s">
        <v>177</v>
      </c>
      <c r="AE14" s="39" t="s">
        <v>366</v>
      </c>
      <c r="AF14" s="39" t="s">
        <v>174</v>
      </c>
      <c r="AG14" s="39" t="s">
        <v>175</v>
      </c>
      <c r="AH14" s="39" t="s">
        <v>41</v>
      </c>
      <c r="AI14" s="39" t="s">
        <v>363</v>
      </c>
      <c r="AJ14" s="39" t="s">
        <v>43</v>
      </c>
      <c r="AK14" s="39" t="s">
        <v>107</v>
      </c>
      <c r="AL14" s="39" t="s">
        <v>105</v>
      </c>
      <c r="AM14" s="39" t="s">
        <v>169</v>
      </c>
      <c r="AN14" s="39" t="s">
        <v>109</v>
      </c>
      <c r="AO14" s="39" t="s">
        <v>203</v>
      </c>
    </row>
    <row r="15" spans="1:41" ht="19.95" customHeight="1" x14ac:dyDescent="0.35">
      <c r="A15" s="40" t="s">
        <v>295</v>
      </c>
      <c r="B15" s="41" t="s">
        <v>159</v>
      </c>
      <c r="C15" s="41" t="s">
        <v>158</v>
      </c>
      <c r="D15" s="41" t="s">
        <v>123</v>
      </c>
      <c r="E15" s="41" t="s">
        <v>160</v>
      </c>
      <c r="F15" s="41" t="s">
        <v>158</v>
      </c>
      <c r="G15" s="41" t="s">
        <v>132</v>
      </c>
      <c r="H15" s="41" t="s">
        <v>180</v>
      </c>
      <c r="I15" s="41" t="s">
        <v>138</v>
      </c>
      <c r="J15" s="41" t="s">
        <v>158</v>
      </c>
      <c r="K15" s="41" t="s">
        <v>132</v>
      </c>
      <c r="L15" s="41" t="s">
        <v>138</v>
      </c>
      <c r="M15" s="41" t="s">
        <v>122</v>
      </c>
      <c r="N15" s="41" t="s">
        <v>163</v>
      </c>
      <c r="O15" s="41" t="s">
        <v>159</v>
      </c>
      <c r="P15" s="41" t="s">
        <v>138</v>
      </c>
      <c r="Q15" s="41" t="s">
        <v>159</v>
      </c>
      <c r="R15" s="41" t="s">
        <v>119</v>
      </c>
      <c r="S15" s="41" t="s">
        <v>136</v>
      </c>
      <c r="T15" s="41" t="s">
        <v>159</v>
      </c>
      <c r="U15" s="41" t="s">
        <v>139</v>
      </c>
      <c r="V15" s="41" t="s">
        <v>367</v>
      </c>
      <c r="W15" s="41" t="s">
        <v>127</v>
      </c>
      <c r="X15" s="41" t="s">
        <v>180</v>
      </c>
      <c r="Y15" s="41" t="s">
        <v>160</v>
      </c>
      <c r="Z15" s="41" t="s">
        <v>123</v>
      </c>
      <c r="AA15" s="41" t="s">
        <v>127</v>
      </c>
      <c r="AB15" s="41" t="s">
        <v>129</v>
      </c>
      <c r="AC15" s="41" t="s">
        <v>120</v>
      </c>
      <c r="AD15" s="41" t="s">
        <v>130</v>
      </c>
      <c r="AE15" s="41" t="s">
        <v>118</v>
      </c>
      <c r="AF15" s="41" t="s">
        <v>159</v>
      </c>
      <c r="AG15" s="41" t="s">
        <v>158</v>
      </c>
      <c r="AH15" s="41" t="s">
        <v>129</v>
      </c>
      <c r="AI15" s="41" t="s">
        <v>117</v>
      </c>
      <c r="AJ15" s="41" t="s">
        <v>161</v>
      </c>
      <c r="AK15" s="41" t="s">
        <v>135</v>
      </c>
      <c r="AL15" s="41" t="s">
        <v>130</v>
      </c>
      <c r="AM15" s="41" t="s">
        <v>158</v>
      </c>
      <c r="AN15" s="41" t="s">
        <v>131</v>
      </c>
      <c r="AO15" s="41" t="s">
        <v>116</v>
      </c>
    </row>
    <row r="16" spans="1:41" ht="19.95" customHeight="1" x14ac:dyDescent="0.35">
      <c r="A16" s="38" t="s">
        <v>214</v>
      </c>
      <c r="B16" s="39" t="s">
        <v>362</v>
      </c>
      <c r="C16" s="39" t="s">
        <v>257</v>
      </c>
      <c r="D16" s="39" t="s">
        <v>184</v>
      </c>
      <c r="E16" s="39" t="s">
        <v>81</v>
      </c>
      <c r="F16" s="39" t="s">
        <v>169</v>
      </c>
      <c r="G16" s="39" t="s">
        <v>205</v>
      </c>
      <c r="H16" s="39" t="s">
        <v>189</v>
      </c>
      <c r="I16" s="39" t="s">
        <v>206</v>
      </c>
      <c r="J16" s="39" t="s">
        <v>99</v>
      </c>
      <c r="K16" s="39" t="s">
        <v>84</v>
      </c>
      <c r="L16" s="39" t="s">
        <v>81</v>
      </c>
      <c r="M16" s="39" t="s">
        <v>169</v>
      </c>
      <c r="N16" s="39" t="s">
        <v>260</v>
      </c>
      <c r="O16" s="39" t="s">
        <v>85</v>
      </c>
      <c r="P16" s="39" t="s">
        <v>190</v>
      </c>
      <c r="Q16" s="39" t="s">
        <v>76</v>
      </c>
      <c r="R16" s="39" t="s">
        <v>174</v>
      </c>
      <c r="S16" s="39" t="s">
        <v>276</v>
      </c>
      <c r="T16" s="39" t="s">
        <v>109</v>
      </c>
      <c r="U16" s="39" t="s">
        <v>222</v>
      </c>
      <c r="V16" s="39" t="s">
        <v>108</v>
      </c>
      <c r="W16" s="39" t="s">
        <v>222</v>
      </c>
      <c r="X16" s="39" t="s">
        <v>106</v>
      </c>
      <c r="Y16" s="39" t="s">
        <v>104</v>
      </c>
      <c r="Z16" s="39" t="s">
        <v>106</v>
      </c>
      <c r="AA16" s="39" t="s">
        <v>106</v>
      </c>
      <c r="AB16" s="39" t="s">
        <v>104</v>
      </c>
      <c r="AC16" s="39" t="s">
        <v>109</v>
      </c>
      <c r="AD16" s="39" t="s">
        <v>313</v>
      </c>
      <c r="AE16" s="39" t="s">
        <v>187</v>
      </c>
      <c r="AF16" s="39" t="s">
        <v>108</v>
      </c>
      <c r="AG16" s="39" t="s">
        <v>106</v>
      </c>
      <c r="AH16" s="39" t="s">
        <v>284</v>
      </c>
      <c r="AI16" s="39" t="s">
        <v>147</v>
      </c>
      <c r="AJ16" s="39" t="s">
        <v>109</v>
      </c>
      <c r="AK16" s="39" t="s">
        <v>175</v>
      </c>
      <c r="AL16" s="39" t="s">
        <v>253</v>
      </c>
      <c r="AM16" s="39" t="s">
        <v>85</v>
      </c>
      <c r="AN16" s="39" t="s">
        <v>104</v>
      </c>
      <c r="AO16" s="39" t="s">
        <v>190</v>
      </c>
    </row>
    <row r="17" spans="1:41" ht="19.95" customHeight="1" x14ac:dyDescent="0.35">
      <c r="A17" s="40" t="s">
        <v>264</v>
      </c>
      <c r="B17" s="41" t="s">
        <v>159</v>
      </c>
      <c r="C17" s="41" t="s">
        <v>160</v>
      </c>
      <c r="D17" s="41" t="s">
        <v>159</v>
      </c>
      <c r="E17" s="41" t="s">
        <v>159</v>
      </c>
      <c r="F17" s="41" t="s">
        <v>132</v>
      </c>
      <c r="G17" s="41" t="s">
        <v>123</v>
      </c>
      <c r="H17" s="41" t="s">
        <v>122</v>
      </c>
      <c r="I17" s="41" t="s">
        <v>123</v>
      </c>
      <c r="J17" s="41" t="s">
        <v>132</v>
      </c>
      <c r="K17" s="41" t="s">
        <v>180</v>
      </c>
      <c r="L17" s="41" t="s">
        <v>159</v>
      </c>
      <c r="M17" s="41" t="s">
        <v>163</v>
      </c>
      <c r="N17" s="41" t="s">
        <v>158</v>
      </c>
      <c r="O17" s="41" t="s">
        <v>123</v>
      </c>
      <c r="P17" s="41" t="s">
        <v>138</v>
      </c>
      <c r="Q17" s="41" t="s">
        <v>138</v>
      </c>
      <c r="R17" s="41" t="s">
        <v>141</v>
      </c>
      <c r="S17" s="41" t="s">
        <v>118</v>
      </c>
      <c r="T17" s="41" t="s">
        <v>130</v>
      </c>
      <c r="U17" s="41" t="s">
        <v>119</v>
      </c>
      <c r="V17" s="41" t="s">
        <v>134</v>
      </c>
      <c r="W17" s="41" t="s">
        <v>115</v>
      </c>
      <c r="X17" s="41" t="s">
        <v>135</v>
      </c>
      <c r="Y17" s="41" t="s">
        <v>127</v>
      </c>
      <c r="Z17" s="41" t="s">
        <v>160</v>
      </c>
      <c r="AA17" s="41" t="s">
        <v>163</v>
      </c>
      <c r="AB17" s="41" t="s">
        <v>129</v>
      </c>
      <c r="AC17" s="41" t="s">
        <v>163</v>
      </c>
      <c r="AD17" s="41" t="s">
        <v>115</v>
      </c>
      <c r="AE17" s="41" t="s">
        <v>163</v>
      </c>
      <c r="AF17" s="41" t="s">
        <v>130</v>
      </c>
      <c r="AG17" s="41" t="s">
        <v>135</v>
      </c>
      <c r="AH17" s="41" t="s">
        <v>161</v>
      </c>
      <c r="AI17" s="41" t="s">
        <v>135</v>
      </c>
      <c r="AJ17" s="41" t="s">
        <v>134</v>
      </c>
      <c r="AK17" s="41" t="s">
        <v>124</v>
      </c>
      <c r="AL17" s="41" t="s">
        <v>116</v>
      </c>
      <c r="AM17" s="41" t="s">
        <v>159</v>
      </c>
      <c r="AN17" s="41" t="s">
        <v>127</v>
      </c>
      <c r="AO17" s="41" t="s">
        <v>128</v>
      </c>
    </row>
    <row r="18" spans="1:41" ht="19.95" customHeight="1" x14ac:dyDescent="0.35">
      <c r="A18" s="38" t="s">
        <v>187</v>
      </c>
      <c r="B18" s="39" t="s">
        <v>185</v>
      </c>
      <c r="C18" s="39" t="s">
        <v>214</v>
      </c>
      <c r="D18" s="39" t="s">
        <v>150</v>
      </c>
      <c r="E18" s="39" t="s">
        <v>42</v>
      </c>
      <c r="F18" s="39" t="s">
        <v>108</v>
      </c>
      <c r="G18" s="39" t="s">
        <v>54</v>
      </c>
      <c r="H18" s="39" t="s">
        <v>111</v>
      </c>
      <c r="I18" s="39" t="s">
        <v>43</v>
      </c>
      <c r="J18" s="39" t="s">
        <v>54</v>
      </c>
      <c r="K18" s="39" t="s">
        <v>171</v>
      </c>
      <c r="L18" s="39" t="s">
        <v>40</v>
      </c>
      <c r="M18" s="39" t="s">
        <v>177</v>
      </c>
      <c r="N18" s="39" t="s">
        <v>169</v>
      </c>
      <c r="O18" s="39" t="s">
        <v>107</v>
      </c>
      <c r="P18" s="39" t="s">
        <v>88</v>
      </c>
      <c r="Q18" s="39" t="s">
        <v>177</v>
      </c>
      <c r="R18" s="39" t="s">
        <v>88</v>
      </c>
      <c r="S18" s="39" t="s">
        <v>177</v>
      </c>
      <c r="T18" s="39" t="s">
        <v>177</v>
      </c>
      <c r="U18" s="39" t="s">
        <v>109</v>
      </c>
      <c r="V18" s="39" t="s">
        <v>104</v>
      </c>
      <c r="W18" s="39" t="s">
        <v>108</v>
      </c>
      <c r="X18" s="39" t="s">
        <v>106</v>
      </c>
      <c r="Y18" s="39" t="s">
        <v>104</v>
      </c>
      <c r="Z18" s="39" t="s">
        <v>104</v>
      </c>
      <c r="AA18" s="39" t="s">
        <v>106</v>
      </c>
      <c r="AB18" s="39" t="s">
        <v>109</v>
      </c>
      <c r="AC18" s="39" t="s">
        <v>175</v>
      </c>
      <c r="AD18" s="39" t="s">
        <v>41</v>
      </c>
      <c r="AE18" s="39" t="s">
        <v>88</v>
      </c>
      <c r="AF18" s="39" t="s">
        <v>88</v>
      </c>
      <c r="AG18" s="39" t="s">
        <v>111</v>
      </c>
      <c r="AH18" s="39" t="s">
        <v>214</v>
      </c>
      <c r="AI18" s="39" t="s">
        <v>40</v>
      </c>
      <c r="AJ18" s="39" t="s">
        <v>108</v>
      </c>
      <c r="AK18" s="39" t="s">
        <v>104</v>
      </c>
      <c r="AL18" s="39" t="s">
        <v>169</v>
      </c>
      <c r="AM18" s="39" t="s">
        <v>177</v>
      </c>
      <c r="AN18" s="39" t="s">
        <v>104</v>
      </c>
      <c r="AO18" s="39" t="s">
        <v>150</v>
      </c>
    </row>
    <row r="19" spans="1:41" ht="19.95" customHeight="1" x14ac:dyDescent="0.35">
      <c r="A19" s="40" t="s">
        <v>296</v>
      </c>
      <c r="B19" s="41" t="s">
        <v>139</v>
      </c>
      <c r="C19" s="41" t="s">
        <v>134</v>
      </c>
      <c r="D19" s="41" t="s">
        <v>129</v>
      </c>
      <c r="E19" s="41" t="s">
        <v>134</v>
      </c>
      <c r="F19" s="41" t="s">
        <v>129</v>
      </c>
      <c r="G19" s="41" t="s">
        <v>139</v>
      </c>
      <c r="H19" s="41" t="s">
        <v>129</v>
      </c>
      <c r="I19" s="41" t="s">
        <v>134</v>
      </c>
      <c r="J19" s="41" t="s">
        <v>130</v>
      </c>
      <c r="K19" s="41" t="s">
        <v>135</v>
      </c>
      <c r="L19" s="41" t="s">
        <v>134</v>
      </c>
      <c r="M19" s="41" t="s">
        <v>129</v>
      </c>
      <c r="N19" s="41" t="s">
        <v>128</v>
      </c>
      <c r="O19" s="41" t="s">
        <v>136</v>
      </c>
      <c r="P19" s="41" t="s">
        <v>139</v>
      </c>
      <c r="Q19" s="41" t="s">
        <v>139</v>
      </c>
      <c r="R19" s="41" t="s">
        <v>139</v>
      </c>
      <c r="S19" s="41" t="s">
        <v>129</v>
      </c>
      <c r="T19" s="41" t="s">
        <v>134</v>
      </c>
      <c r="U19" s="41" t="s">
        <v>130</v>
      </c>
      <c r="V19" s="41" t="s">
        <v>127</v>
      </c>
      <c r="W19" s="41" t="s">
        <v>134</v>
      </c>
      <c r="X19" s="41" t="s">
        <v>128</v>
      </c>
      <c r="Y19" s="41" t="s">
        <v>127</v>
      </c>
      <c r="Z19" s="41" t="s">
        <v>127</v>
      </c>
      <c r="AA19" s="41" t="s">
        <v>128</v>
      </c>
      <c r="AB19" s="41" t="s">
        <v>117</v>
      </c>
      <c r="AC19" s="41" t="s">
        <v>138</v>
      </c>
      <c r="AD19" s="41" t="s">
        <v>139</v>
      </c>
      <c r="AE19" s="41" t="s">
        <v>129</v>
      </c>
      <c r="AF19" s="41" t="s">
        <v>135</v>
      </c>
      <c r="AG19" s="41" t="s">
        <v>161</v>
      </c>
      <c r="AH19" s="41" t="s">
        <v>134</v>
      </c>
      <c r="AI19" s="41" t="s">
        <v>129</v>
      </c>
      <c r="AJ19" s="41" t="s">
        <v>163</v>
      </c>
      <c r="AK19" s="41" t="s">
        <v>127</v>
      </c>
      <c r="AL19" s="41" t="s">
        <v>134</v>
      </c>
      <c r="AM19" s="41" t="s">
        <v>135</v>
      </c>
      <c r="AN19" s="41" t="s">
        <v>127</v>
      </c>
      <c r="AO19" s="41" t="s">
        <v>129</v>
      </c>
    </row>
  </sheetData>
  <sheetProtection algorithmName="SHA-512" hashValue="CiOO/S4WG2OIabj05DyVJdtw4AYqiwCiUzJ511p62fCPpdb0JTnAr9SbberBmTgO+WZgye4yf+LQN+7aUkzWxw==" saltValue="VHAs4Z7pV2WsDkJCkOe6Hw=="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O19"/>
  <sheetViews>
    <sheetView showGridLines="0" workbookViewId="0"/>
  </sheetViews>
  <sheetFormatPr defaultColWidth="10.88671875" defaultRowHeight="14.4" x14ac:dyDescent="0.3"/>
  <cols>
    <col min="1" max="1" width="49.44140625" customWidth="1"/>
    <col min="2" max="41" width="20.77734375" customWidth="1"/>
  </cols>
  <sheetData>
    <row r="1" spans="1:41" ht="21" x14ac:dyDescent="0.4">
      <c r="A1" s="27" t="str">
        <f>HYPERLINK("#Contents!A1","Return to Contents")</f>
        <v>Return to Contents</v>
      </c>
    </row>
    <row r="2" spans="1:41" ht="64.8" customHeight="1" x14ac:dyDescent="0.4">
      <c r="B2" s="98" t="s">
        <v>574</v>
      </c>
      <c r="C2" s="98"/>
      <c r="D2" s="98"/>
      <c r="E2" s="98"/>
      <c r="F2" s="98"/>
      <c r="G2" s="28"/>
      <c r="H2" s="28"/>
      <c r="I2" s="29"/>
      <c r="J2" s="29"/>
    </row>
    <row r="3" spans="1:41" ht="79.8" customHeight="1" x14ac:dyDescent="0.3">
      <c r="A3" s="100" t="s">
        <v>597</v>
      </c>
      <c r="B3" s="100"/>
      <c r="C3" s="100"/>
      <c r="D3" s="100"/>
      <c r="E3" s="59"/>
      <c r="F3" s="59"/>
      <c r="G3" s="59"/>
    </row>
    <row r="4" spans="1:41" ht="18" customHeight="1" x14ac:dyDescent="0.3">
      <c r="A4" s="32"/>
      <c r="B4" s="32"/>
      <c r="C4" s="91" t="s">
        <v>234</v>
      </c>
      <c r="D4" s="93"/>
      <c r="E4" s="91" t="s">
        <v>587</v>
      </c>
      <c r="F4" s="92"/>
      <c r="G4" s="92"/>
      <c r="H4" s="92"/>
      <c r="I4" s="93"/>
      <c r="J4" s="91" t="s">
        <v>548</v>
      </c>
      <c r="K4" s="92"/>
      <c r="L4" s="93"/>
      <c r="M4" s="91" t="s">
        <v>549</v>
      </c>
      <c r="N4" s="92"/>
      <c r="O4" s="92"/>
      <c r="P4" s="92"/>
      <c r="Q4" s="93"/>
      <c r="R4" s="94" t="s">
        <v>550</v>
      </c>
      <c r="S4" s="95"/>
      <c r="T4" s="95"/>
      <c r="U4" s="95"/>
      <c r="V4" s="95"/>
      <c r="W4" s="95"/>
      <c r="X4" s="95"/>
      <c r="Y4" s="95"/>
      <c r="Z4" s="95"/>
      <c r="AA4" s="95"/>
      <c r="AB4" s="95"/>
      <c r="AC4" s="96"/>
      <c r="AD4" s="91" t="s">
        <v>551</v>
      </c>
      <c r="AE4" s="92"/>
      <c r="AF4" s="92"/>
      <c r="AG4" s="93"/>
      <c r="AH4" s="91" t="s">
        <v>552</v>
      </c>
      <c r="AI4" s="92"/>
      <c r="AJ4" s="92"/>
      <c r="AK4" s="93"/>
      <c r="AL4" s="91" t="s">
        <v>577</v>
      </c>
      <c r="AM4" s="92"/>
      <c r="AN4" s="92"/>
      <c r="AO4" s="93"/>
    </row>
    <row r="5" spans="1:41" ht="99.6" customHeight="1" x14ac:dyDescent="0.3">
      <c r="A5" s="35" t="s">
        <v>582</v>
      </c>
      <c r="B5" s="53" t="s">
        <v>583</v>
      </c>
      <c r="C5" s="48" t="s">
        <v>0</v>
      </c>
      <c r="D5" s="50" t="s">
        <v>1</v>
      </c>
      <c r="E5" s="51" t="s">
        <v>555</v>
      </c>
      <c r="F5" s="51" t="s">
        <v>556</v>
      </c>
      <c r="G5" s="51" t="s">
        <v>557</v>
      </c>
      <c r="H5" s="51" t="s">
        <v>558</v>
      </c>
      <c r="I5" s="51" t="s">
        <v>559</v>
      </c>
      <c r="J5" s="48" t="s">
        <v>560</v>
      </c>
      <c r="K5" s="51" t="s">
        <v>561</v>
      </c>
      <c r="L5" s="50" t="s">
        <v>562</v>
      </c>
      <c r="M5" s="52" t="s">
        <v>563</v>
      </c>
      <c r="N5" s="52" t="s">
        <v>564</v>
      </c>
      <c r="O5" s="52" t="s">
        <v>565</v>
      </c>
      <c r="P5" s="52" t="s">
        <v>566</v>
      </c>
      <c r="Q5" s="52" t="s">
        <v>567</v>
      </c>
      <c r="R5" s="48" t="s">
        <v>3</v>
      </c>
      <c r="S5" s="51" t="s">
        <v>4</v>
      </c>
      <c r="T5" s="51" t="s">
        <v>5</v>
      </c>
      <c r="U5" s="51" t="s">
        <v>6</v>
      </c>
      <c r="V5" s="51" t="s">
        <v>7</v>
      </c>
      <c r="W5" s="51" t="s">
        <v>8</v>
      </c>
      <c r="X5" s="51" t="s">
        <v>9</v>
      </c>
      <c r="Y5" s="51" t="s">
        <v>10</v>
      </c>
      <c r="Z5" s="51" t="s">
        <v>11</v>
      </c>
      <c r="AA5" s="51" t="s">
        <v>568</v>
      </c>
      <c r="AB5" s="51" t="s">
        <v>575</v>
      </c>
      <c r="AC5" s="50" t="s">
        <v>569</v>
      </c>
      <c r="AD5" s="51" t="s">
        <v>572</v>
      </c>
      <c r="AE5" s="51" t="s">
        <v>576</v>
      </c>
      <c r="AF5" s="51" t="s">
        <v>570</v>
      </c>
      <c r="AG5" s="51" t="s">
        <v>571</v>
      </c>
      <c r="AH5" s="48" t="s">
        <v>12</v>
      </c>
      <c r="AI5" s="49" t="s">
        <v>13</v>
      </c>
      <c r="AJ5" s="49" t="s">
        <v>14</v>
      </c>
      <c r="AK5" s="50" t="s">
        <v>573</v>
      </c>
      <c r="AL5" s="44" t="s">
        <v>578</v>
      </c>
      <c r="AM5" s="45" t="s">
        <v>579</v>
      </c>
      <c r="AN5" s="46" t="s">
        <v>580</v>
      </c>
      <c r="AO5" s="47" t="s">
        <v>581</v>
      </c>
    </row>
    <row r="6" spans="1:41" ht="19.95" customHeight="1" x14ac:dyDescent="0.3">
      <c r="A6" s="4" t="s">
        <v>16</v>
      </c>
      <c r="B6" s="3" t="s">
        <v>17</v>
      </c>
      <c r="C6" s="3" t="s">
        <v>18</v>
      </c>
      <c r="D6" s="3" t="s">
        <v>19</v>
      </c>
      <c r="E6" s="3" t="s">
        <v>20</v>
      </c>
      <c r="F6" s="3" t="s">
        <v>21</v>
      </c>
      <c r="G6" s="3" t="s">
        <v>22</v>
      </c>
      <c r="H6" s="3" t="s">
        <v>23</v>
      </c>
      <c r="I6" s="3" t="s">
        <v>24</v>
      </c>
      <c r="J6" s="3" t="s">
        <v>25</v>
      </c>
      <c r="K6" s="3" t="s">
        <v>26</v>
      </c>
      <c r="L6" s="3" t="s">
        <v>27</v>
      </c>
      <c r="M6" s="3" t="s">
        <v>28</v>
      </c>
      <c r="N6" s="3" t="s">
        <v>29</v>
      </c>
      <c r="O6" s="3" t="s">
        <v>30</v>
      </c>
      <c r="P6" s="3" t="s">
        <v>31</v>
      </c>
      <c r="Q6" s="3" t="s">
        <v>32</v>
      </c>
      <c r="R6" s="3" t="s">
        <v>33</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3" t="s">
        <v>49</v>
      </c>
      <c r="AI6" s="3" t="s">
        <v>50</v>
      </c>
      <c r="AJ6" s="3" t="s">
        <v>51</v>
      </c>
      <c r="AK6" s="3" t="s">
        <v>42</v>
      </c>
      <c r="AL6" s="3" t="s">
        <v>52</v>
      </c>
      <c r="AM6" s="3" t="s">
        <v>53</v>
      </c>
      <c r="AN6" s="3" t="s">
        <v>54</v>
      </c>
      <c r="AO6" s="3" t="s">
        <v>55</v>
      </c>
    </row>
    <row r="7" spans="1:41" ht="19.95" customHeight="1" x14ac:dyDescent="0.3">
      <c r="A7" s="1" t="s">
        <v>56</v>
      </c>
      <c r="B7" s="2" t="s">
        <v>368</v>
      </c>
      <c r="C7" s="2" t="s">
        <v>235</v>
      </c>
      <c r="D7" s="2" t="s">
        <v>355</v>
      </c>
      <c r="E7" s="2" t="s">
        <v>299</v>
      </c>
      <c r="F7" s="2" t="s">
        <v>153</v>
      </c>
      <c r="G7" s="2" t="s">
        <v>61</v>
      </c>
      <c r="H7" s="2" t="s">
        <v>238</v>
      </c>
      <c r="I7" s="2" t="s">
        <v>24</v>
      </c>
      <c r="J7" s="2" t="s">
        <v>332</v>
      </c>
      <c r="K7" s="2" t="s">
        <v>301</v>
      </c>
      <c r="L7" s="2" t="s">
        <v>65</v>
      </c>
      <c r="M7" s="2" t="s">
        <v>239</v>
      </c>
      <c r="N7" s="2" t="s">
        <v>369</v>
      </c>
      <c r="O7" s="2" t="s">
        <v>35</v>
      </c>
      <c r="P7" s="2" t="s">
        <v>370</v>
      </c>
      <c r="Q7" s="2" t="s">
        <v>243</v>
      </c>
      <c r="R7" s="2" t="s">
        <v>69</v>
      </c>
      <c r="S7" s="2" t="s">
        <v>70</v>
      </c>
      <c r="T7" s="2" t="s">
        <v>306</v>
      </c>
      <c r="U7" s="2" t="s">
        <v>352</v>
      </c>
      <c r="V7" s="2" t="s">
        <v>73</v>
      </c>
      <c r="W7" s="2" t="s">
        <v>74</v>
      </c>
      <c r="X7" s="2" t="s">
        <v>75</v>
      </c>
      <c r="Y7" s="2" t="s">
        <v>173</v>
      </c>
      <c r="Z7" s="2" t="s">
        <v>41</v>
      </c>
      <c r="AA7" s="2" t="s">
        <v>76</v>
      </c>
      <c r="AB7" s="2" t="s">
        <v>42</v>
      </c>
      <c r="AC7" s="2" t="s">
        <v>77</v>
      </c>
      <c r="AD7" s="2" t="s">
        <v>78</v>
      </c>
      <c r="AE7" s="2" t="s">
        <v>86</v>
      </c>
      <c r="AF7" s="2" t="s">
        <v>80</v>
      </c>
      <c r="AG7" s="2" t="s">
        <v>189</v>
      </c>
      <c r="AH7" s="2" t="s">
        <v>248</v>
      </c>
      <c r="AI7" s="2" t="s">
        <v>83</v>
      </c>
      <c r="AJ7" s="2" t="s">
        <v>84</v>
      </c>
      <c r="AK7" s="2" t="s">
        <v>41</v>
      </c>
      <c r="AL7" s="2" t="s">
        <v>308</v>
      </c>
      <c r="AM7" s="2" t="s">
        <v>309</v>
      </c>
      <c r="AN7" s="2" t="s">
        <v>43</v>
      </c>
      <c r="AO7" s="2" t="s">
        <v>335</v>
      </c>
    </row>
    <row r="8" spans="1:41" ht="19.95" customHeight="1" x14ac:dyDescent="0.3">
      <c r="A8" s="4" t="s">
        <v>178</v>
      </c>
      <c r="B8" s="3" t="s">
        <v>371</v>
      </c>
      <c r="C8" s="3" t="s">
        <v>372</v>
      </c>
      <c r="D8" s="3" t="s">
        <v>191</v>
      </c>
      <c r="E8" s="3" t="s">
        <v>170</v>
      </c>
      <c r="F8" s="3" t="s">
        <v>188</v>
      </c>
      <c r="G8" s="3" t="s">
        <v>96</v>
      </c>
      <c r="H8" s="3" t="s">
        <v>170</v>
      </c>
      <c r="I8" s="3" t="s">
        <v>94</v>
      </c>
      <c r="J8" s="3" t="s">
        <v>199</v>
      </c>
      <c r="K8" s="3" t="s">
        <v>330</v>
      </c>
      <c r="L8" s="3" t="s">
        <v>44</v>
      </c>
      <c r="M8" s="3" t="s">
        <v>275</v>
      </c>
      <c r="N8" s="3" t="s">
        <v>178</v>
      </c>
      <c r="O8" s="3" t="s">
        <v>187</v>
      </c>
      <c r="P8" s="3" t="s">
        <v>98</v>
      </c>
      <c r="Q8" s="3" t="s">
        <v>286</v>
      </c>
      <c r="R8" s="3" t="s">
        <v>84</v>
      </c>
      <c r="S8" s="3" t="s">
        <v>101</v>
      </c>
      <c r="T8" s="3" t="s">
        <v>185</v>
      </c>
      <c r="U8" s="3" t="s">
        <v>177</v>
      </c>
      <c r="V8" s="3" t="s">
        <v>100</v>
      </c>
      <c r="W8" s="3" t="s">
        <v>76</v>
      </c>
      <c r="X8" s="3" t="s">
        <v>43</v>
      </c>
      <c r="Y8" s="3" t="s">
        <v>108</v>
      </c>
      <c r="Z8" s="3" t="s">
        <v>108</v>
      </c>
      <c r="AA8" s="3" t="s">
        <v>175</v>
      </c>
      <c r="AB8" s="3" t="s">
        <v>107</v>
      </c>
      <c r="AC8" s="3" t="s">
        <v>54</v>
      </c>
      <c r="AD8" s="3" t="s">
        <v>329</v>
      </c>
      <c r="AE8" s="3" t="s">
        <v>191</v>
      </c>
      <c r="AF8" s="3" t="s">
        <v>48</v>
      </c>
      <c r="AG8" s="3" t="s">
        <v>177</v>
      </c>
      <c r="AH8" s="3" t="s">
        <v>203</v>
      </c>
      <c r="AI8" s="3" t="s">
        <v>294</v>
      </c>
      <c r="AJ8" s="3" t="s">
        <v>150</v>
      </c>
      <c r="AK8" s="3" t="s">
        <v>109</v>
      </c>
      <c r="AL8" s="3" t="s">
        <v>288</v>
      </c>
      <c r="AM8" s="3" t="s">
        <v>76</v>
      </c>
      <c r="AN8" s="3" t="s">
        <v>107</v>
      </c>
      <c r="AO8" s="3" t="s">
        <v>168</v>
      </c>
    </row>
    <row r="9" spans="1:41" ht="19.95" customHeight="1" x14ac:dyDescent="0.3">
      <c r="A9" s="1" t="s">
        <v>290</v>
      </c>
      <c r="B9" s="2" t="s">
        <v>121</v>
      </c>
      <c r="C9" s="2" t="s">
        <v>140</v>
      </c>
      <c r="D9" s="2" t="s">
        <v>122</v>
      </c>
      <c r="E9" s="2" t="s">
        <v>158</v>
      </c>
      <c r="F9" s="2" t="s">
        <v>121</v>
      </c>
      <c r="G9" s="2" t="s">
        <v>118</v>
      </c>
      <c r="H9" s="2" t="s">
        <v>117</v>
      </c>
      <c r="I9" s="2" t="s">
        <v>118</v>
      </c>
      <c r="J9" s="2" t="s">
        <v>117</v>
      </c>
      <c r="K9" s="2" t="s">
        <v>116</v>
      </c>
      <c r="L9" s="2" t="s">
        <v>117</v>
      </c>
      <c r="M9" s="2" t="s">
        <v>117</v>
      </c>
      <c r="N9" s="2" t="s">
        <v>120</v>
      </c>
      <c r="O9" s="2" t="s">
        <v>120</v>
      </c>
      <c r="P9" s="2" t="s">
        <v>115</v>
      </c>
      <c r="Q9" s="2" t="s">
        <v>157</v>
      </c>
      <c r="R9" s="2" t="s">
        <v>115</v>
      </c>
      <c r="S9" s="2" t="s">
        <v>115</v>
      </c>
      <c r="T9" s="2" t="s">
        <v>124</v>
      </c>
      <c r="U9" s="2" t="s">
        <v>135</v>
      </c>
      <c r="V9" s="2" t="s">
        <v>124</v>
      </c>
      <c r="W9" s="2" t="s">
        <v>118</v>
      </c>
      <c r="X9" s="2" t="s">
        <v>142</v>
      </c>
      <c r="Y9" s="2" t="s">
        <v>124</v>
      </c>
      <c r="Z9" s="2" t="s">
        <v>118</v>
      </c>
      <c r="AA9" s="2" t="s">
        <v>116</v>
      </c>
      <c r="AB9" s="2" t="s">
        <v>135</v>
      </c>
      <c r="AC9" s="2" t="s">
        <v>116</v>
      </c>
      <c r="AD9" s="2" t="s">
        <v>119</v>
      </c>
      <c r="AE9" s="2" t="s">
        <v>117</v>
      </c>
      <c r="AF9" s="2" t="s">
        <v>165</v>
      </c>
      <c r="AG9" s="2" t="s">
        <v>116</v>
      </c>
      <c r="AH9" s="2" t="s">
        <v>115</v>
      </c>
      <c r="AI9" s="2" t="s">
        <v>121</v>
      </c>
      <c r="AJ9" s="2" t="s">
        <v>157</v>
      </c>
      <c r="AK9" s="2" t="s">
        <v>161</v>
      </c>
      <c r="AL9" s="2" t="s">
        <v>116</v>
      </c>
      <c r="AM9" s="2" t="s">
        <v>116</v>
      </c>
      <c r="AN9" s="2" t="s">
        <v>135</v>
      </c>
      <c r="AO9" s="2" t="s">
        <v>212</v>
      </c>
    </row>
    <row r="10" spans="1:41" ht="19.95" customHeight="1" x14ac:dyDescent="0.3">
      <c r="A10" s="4" t="s">
        <v>104</v>
      </c>
      <c r="B10" s="3" t="s">
        <v>373</v>
      </c>
      <c r="C10" s="3" t="s">
        <v>197</v>
      </c>
      <c r="D10" s="3" t="s">
        <v>309</v>
      </c>
      <c r="E10" s="3" t="s">
        <v>200</v>
      </c>
      <c r="F10" s="3" t="s">
        <v>185</v>
      </c>
      <c r="G10" s="3" t="s">
        <v>260</v>
      </c>
      <c r="H10" s="3" t="s">
        <v>186</v>
      </c>
      <c r="I10" s="3" t="s">
        <v>171</v>
      </c>
      <c r="J10" s="3" t="s">
        <v>326</v>
      </c>
      <c r="K10" s="3" t="s">
        <v>198</v>
      </c>
      <c r="L10" s="3" t="s">
        <v>286</v>
      </c>
      <c r="M10" s="3" t="s">
        <v>338</v>
      </c>
      <c r="N10" s="3" t="s">
        <v>186</v>
      </c>
      <c r="O10" s="3" t="s">
        <v>172</v>
      </c>
      <c r="P10" s="3" t="s">
        <v>101</v>
      </c>
      <c r="Q10" s="3" t="s">
        <v>170</v>
      </c>
      <c r="R10" s="3" t="s">
        <v>183</v>
      </c>
      <c r="S10" s="3" t="s">
        <v>173</v>
      </c>
      <c r="T10" s="3" t="s">
        <v>81</v>
      </c>
      <c r="U10" s="3" t="s">
        <v>108</v>
      </c>
      <c r="V10" s="3" t="s">
        <v>85</v>
      </c>
      <c r="W10" s="3" t="s">
        <v>105</v>
      </c>
      <c r="X10" s="3" t="s">
        <v>177</v>
      </c>
      <c r="Y10" s="3" t="s">
        <v>105</v>
      </c>
      <c r="Z10" s="3" t="s">
        <v>111</v>
      </c>
      <c r="AA10" s="3" t="s">
        <v>104</v>
      </c>
      <c r="AB10" s="3" t="s">
        <v>108</v>
      </c>
      <c r="AC10" s="3" t="s">
        <v>43</v>
      </c>
      <c r="AD10" s="3" t="s">
        <v>75</v>
      </c>
      <c r="AE10" s="3" t="s">
        <v>242</v>
      </c>
      <c r="AF10" s="3" t="s">
        <v>188</v>
      </c>
      <c r="AG10" s="3" t="s">
        <v>105</v>
      </c>
      <c r="AH10" s="3" t="s">
        <v>170</v>
      </c>
      <c r="AI10" s="3" t="s">
        <v>304</v>
      </c>
      <c r="AJ10" s="3" t="s">
        <v>85</v>
      </c>
      <c r="AK10" s="3" t="s">
        <v>106</v>
      </c>
      <c r="AL10" s="3" t="s">
        <v>170</v>
      </c>
      <c r="AM10" s="3" t="s">
        <v>186</v>
      </c>
      <c r="AN10" s="3" t="s">
        <v>111</v>
      </c>
      <c r="AO10" s="3" t="s">
        <v>374</v>
      </c>
    </row>
    <row r="11" spans="1:41" ht="19.95" customHeight="1" x14ac:dyDescent="0.3">
      <c r="A11" s="1" t="s">
        <v>278</v>
      </c>
      <c r="B11" s="2" t="s">
        <v>115</v>
      </c>
      <c r="C11" s="2" t="s">
        <v>115</v>
      </c>
      <c r="D11" s="2" t="s">
        <v>115</v>
      </c>
      <c r="E11" s="2" t="s">
        <v>165</v>
      </c>
      <c r="F11" s="2" t="s">
        <v>117</v>
      </c>
      <c r="G11" s="2" t="s">
        <v>116</v>
      </c>
      <c r="H11" s="2" t="s">
        <v>122</v>
      </c>
      <c r="I11" s="2" t="s">
        <v>132</v>
      </c>
      <c r="J11" s="2" t="s">
        <v>118</v>
      </c>
      <c r="K11" s="2" t="s">
        <v>120</v>
      </c>
      <c r="L11" s="2" t="s">
        <v>122</v>
      </c>
      <c r="M11" s="2" t="s">
        <v>157</v>
      </c>
      <c r="N11" s="2" t="s">
        <v>138</v>
      </c>
      <c r="O11" s="2" t="s">
        <v>118</v>
      </c>
      <c r="P11" s="2" t="s">
        <v>122</v>
      </c>
      <c r="Q11" s="2" t="s">
        <v>118</v>
      </c>
      <c r="R11" s="2" t="s">
        <v>266</v>
      </c>
      <c r="S11" s="2" t="s">
        <v>128</v>
      </c>
      <c r="T11" s="2" t="s">
        <v>212</v>
      </c>
      <c r="U11" s="2" t="s">
        <v>139</v>
      </c>
      <c r="V11" s="2" t="s">
        <v>119</v>
      </c>
      <c r="W11" s="2" t="s">
        <v>132</v>
      </c>
      <c r="X11" s="2" t="s">
        <v>121</v>
      </c>
      <c r="Y11" s="2" t="s">
        <v>317</v>
      </c>
      <c r="Z11" s="2" t="s">
        <v>281</v>
      </c>
      <c r="AA11" s="2" t="s">
        <v>127</v>
      </c>
      <c r="AB11" s="2" t="s">
        <v>166</v>
      </c>
      <c r="AC11" s="2" t="s">
        <v>131</v>
      </c>
      <c r="AD11" s="2" t="s">
        <v>128</v>
      </c>
      <c r="AE11" s="2" t="s">
        <v>268</v>
      </c>
      <c r="AF11" s="2" t="s">
        <v>117</v>
      </c>
      <c r="AG11" s="2" t="s">
        <v>265</v>
      </c>
      <c r="AH11" s="2" t="s">
        <v>141</v>
      </c>
      <c r="AI11" s="2" t="s">
        <v>142</v>
      </c>
      <c r="AJ11" s="2" t="s">
        <v>118</v>
      </c>
      <c r="AK11" s="2" t="s">
        <v>138</v>
      </c>
      <c r="AL11" s="2" t="s">
        <v>123</v>
      </c>
      <c r="AM11" s="2" t="s">
        <v>131</v>
      </c>
      <c r="AN11" s="2" t="s">
        <v>344</v>
      </c>
      <c r="AO11" s="2" t="s">
        <v>140</v>
      </c>
    </row>
    <row r="12" spans="1:41" ht="19.95" customHeight="1" x14ac:dyDescent="0.3">
      <c r="A12" s="4" t="s">
        <v>149</v>
      </c>
      <c r="B12" s="3" t="s">
        <v>337</v>
      </c>
      <c r="C12" s="3" t="s">
        <v>199</v>
      </c>
      <c r="D12" s="3" t="s">
        <v>38</v>
      </c>
      <c r="E12" s="3" t="s">
        <v>286</v>
      </c>
      <c r="F12" s="3" t="s">
        <v>214</v>
      </c>
      <c r="G12" s="3" t="s">
        <v>81</v>
      </c>
      <c r="H12" s="3" t="s">
        <v>188</v>
      </c>
      <c r="I12" s="3" t="s">
        <v>257</v>
      </c>
      <c r="J12" s="3" t="s">
        <v>254</v>
      </c>
      <c r="K12" s="3" t="s">
        <v>330</v>
      </c>
      <c r="L12" s="3" t="s">
        <v>149</v>
      </c>
      <c r="M12" s="3" t="s">
        <v>190</v>
      </c>
      <c r="N12" s="3" t="s">
        <v>48</v>
      </c>
      <c r="O12" s="3" t="s">
        <v>76</v>
      </c>
      <c r="P12" s="3" t="s">
        <v>285</v>
      </c>
      <c r="Q12" s="3" t="s">
        <v>77</v>
      </c>
      <c r="R12" s="3" t="s">
        <v>41</v>
      </c>
      <c r="S12" s="3" t="s">
        <v>259</v>
      </c>
      <c r="T12" s="3" t="s">
        <v>85</v>
      </c>
      <c r="U12" s="3" t="s">
        <v>81</v>
      </c>
      <c r="V12" s="3" t="s">
        <v>215</v>
      </c>
      <c r="W12" s="3" t="s">
        <v>189</v>
      </c>
      <c r="X12" s="3" t="s">
        <v>107</v>
      </c>
      <c r="Y12" s="3" t="s">
        <v>104</v>
      </c>
      <c r="Z12" s="3" t="s">
        <v>106</v>
      </c>
      <c r="AA12" s="3" t="s">
        <v>85</v>
      </c>
      <c r="AB12" s="3" t="s">
        <v>107</v>
      </c>
      <c r="AC12" s="3" t="s">
        <v>108</v>
      </c>
      <c r="AD12" s="3" t="s">
        <v>359</v>
      </c>
      <c r="AE12" s="3" t="s">
        <v>260</v>
      </c>
      <c r="AF12" s="3" t="s">
        <v>215</v>
      </c>
      <c r="AG12" s="3" t="s">
        <v>109</v>
      </c>
      <c r="AH12" s="3" t="s">
        <v>34</v>
      </c>
      <c r="AI12" s="3" t="s">
        <v>151</v>
      </c>
      <c r="AJ12" s="3" t="s">
        <v>175</v>
      </c>
      <c r="AK12" s="3" t="s">
        <v>175</v>
      </c>
      <c r="AL12" s="3" t="s">
        <v>375</v>
      </c>
      <c r="AM12" s="3" t="s">
        <v>42</v>
      </c>
      <c r="AN12" s="3" t="s">
        <v>106</v>
      </c>
      <c r="AO12" s="3" t="s">
        <v>148</v>
      </c>
    </row>
    <row r="13" spans="1:41" ht="19.95" customHeight="1" x14ac:dyDescent="0.3">
      <c r="A13" s="1" t="s">
        <v>291</v>
      </c>
      <c r="B13" s="2" t="s">
        <v>116</v>
      </c>
      <c r="C13" s="2" t="s">
        <v>122</v>
      </c>
      <c r="D13" s="2" t="s">
        <v>121</v>
      </c>
      <c r="E13" s="2" t="s">
        <v>122</v>
      </c>
      <c r="F13" s="2" t="s">
        <v>138</v>
      </c>
      <c r="G13" s="2" t="s">
        <v>161</v>
      </c>
      <c r="H13" s="2" t="s">
        <v>121</v>
      </c>
      <c r="I13" s="2" t="s">
        <v>265</v>
      </c>
      <c r="J13" s="2" t="s">
        <v>180</v>
      </c>
      <c r="K13" s="2" t="s">
        <v>116</v>
      </c>
      <c r="L13" s="2" t="s">
        <v>140</v>
      </c>
      <c r="M13" s="2" t="s">
        <v>158</v>
      </c>
      <c r="N13" s="2" t="s">
        <v>117</v>
      </c>
      <c r="O13" s="2" t="s">
        <v>158</v>
      </c>
      <c r="P13" s="2" t="s">
        <v>121</v>
      </c>
      <c r="Q13" s="2" t="s">
        <v>115</v>
      </c>
      <c r="R13" s="2" t="s">
        <v>135</v>
      </c>
      <c r="S13" s="2" t="s">
        <v>269</v>
      </c>
      <c r="T13" s="2" t="s">
        <v>123</v>
      </c>
      <c r="U13" s="2" t="s">
        <v>157</v>
      </c>
      <c r="V13" s="2" t="s">
        <v>116</v>
      </c>
      <c r="W13" s="2" t="s">
        <v>269</v>
      </c>
      <c r="X13" s="2" t="s">
        <v>129</v>
      </c>
      <c r="Y13" s="2" t="s">
        <v>127</v>
      </c>
      <c r="Z13" s="2" t="s">
        <v>160</v>
      </c>
      <c r="AA13" s="2" t="s">
        <v>317</v>
      </c>
      <c r="AB13" s="2" t="s">
        <v>134</v>
      </c>
      <c r="AC13" s="2" t="s">
        <v>160</v>
      </c>
      <c r="AD13" s="2" t="s">
        <v>142</v>
      </c>
      <c r="AE13" s="2" t="s">
        <v>132</v>
      </c>
      <c r="AF13" s="2" t="s">
        <v>123</v>
      </c>
      <c r="AG13" s="2" t="s">
        <v>141</v>
      </c>
      <c r="AH13" s="2" t="s">
        <v>131</v>
      </c>
      <c r="AI13" s="2" t="s">
        <v>123</v>
      </c>
      <c r="AJ13" s="2" t="s">
        <v>141</v>
      </c>
      <c r="AK13" s="2" t="s">
        <v>124</v>
      </c>
      <c r="AL13" s="2" t="s">
        <v>165</v>
      </c>
      <c r="AM13" s="2" t="s">
        <v>132</v>
      </c>
      <c r="AN13" s="2" t="s">
        <v>116</v>
      </c>
      <c r="AO13" s="2" t="s">
        <v>138</v>
      </c>
    </row>
    <row r="14" spans="1:41" ht="19.95" customHeight="1" x14ac:dyDescent="0.3">
      <c r="A14" s="4" t="s">
        <v>214</v>
      </c>
      <c r="B14" s="3" t="s">
        <v>376</v>
      </c>
      <c r="C14" s="3" t="s">
        <v>207</v>
      </c>
      <c r="D14" s="3" t="s">
        <v>377</v>
      </c>
      <c r="E14" s="3" t="s">
        <v>185</v>
      </c>
      <c r="F14" s="3" t="s">
        <v>77</v>
      </c>
      <c r="G14" s="3" t="s">
        <v>215</v>
      </c>
      <c r="H14" s="3" t="s">
        <v>145</v>
      </c>
      <c r="I14" s="3" t="s">
        <v>75</v>
      </c>
      <c r="J14" s="3" t="s">
        <v>94</v>
      </c>
      <c r="K14" s="3" t="s">
        <v>44</v>
      </c>
      <c r="L14" s="3" t="s">
        <v>187</v>
      </c>
      <c r="M14" s="3" t="s">
        <v>186</v>
      </c>
      <c r="N14" s="3" t="s">
        <v>81</v>
      </c>
      <c r="O14" s="3" t="s">
        <v>100</v>
      </c>
      <c r="P14" s="3" t="s">
        <v>190</v>
      </c>
      <c r="Q14" s="3" t="s">
        <v>174</v>
      </c>
      <c r="R14" s="3" t="s">
        <v>257</v>
      </c>
      <c r="S14" s="3" t="s">
        <v>85</v>
      </c>
      <c r="T14" s="3" t="s">
        <v>145</v>
      </c>
      <c r="U14" s="3" t="s">
        <v>175</v>
      </c>
      <c r="V14" s="3" t="s">
        <v>169</v>
      </c>
      <c r="W14" s="3" t="s">
        <v>88</v>
      </c>
      <c r="X14" s="3" t="s">
        <v>111</v>
      </c>
      <c r="Y14" s="3" t="s">
        <v>107</v>
      </c>
      <c r="Z14" s="3" t="s">
        <v>106</v>
      </c>
      <c r="AA14" s="3" t="s">
        <v>107</v>
      </c>
      <c r="AB14" s="3" t="s">
        <v>106</v>
      </c>
      <c r="AC14" s="3" t="s">
        <v>54</v>
      </c>
      <c r="AD14" s="3" t="s">
        <v>147</v>
      </c>
      <c r="AE14" s="3" t="s">
        <v>200</v>
      </c>
      <c r="AF14" s="3" t="s">
        <v>75</v>
      </c>
      <c r="AG14" s="3" t="s">
        <v>54</v>
      </c>
      <c r="AH14" s="3" t="s">
        <v>178</v>
      </c>
      <c r="AI14" s="3" t="s">
        <v>292</v>
      </c>
      <c r="AJ14" s="3" t="s">
        <v>111</v>
      </c>
      <c r="AK14" s="3" t="s">
        <v>107</v>
      </c>
      <c r="AL14" s="3" t="s">
        <v>246</v>
      </c>
      <c r="AM14" s="3" t="s">
        <v>76</v>
      </c>
      <c r="AN14" s="3" t="s">
        <v>106</v>
      </c>
      <c r="AO14" s="3" t="s">
        <v>209</v>
      </c>
    </row>
    <row r="15" spans="1:41" ht="19.95" customHeight="1" x14ac:dyDescent="0.3">
      <c r="A15" s="1" t="s">
        <v>264</v>
      </c>
      <c r="B15" s="2" t="s">
        <v>180</v>
      </c>
      <c r="C15" s="2" t="s">
        <v>138</v>
      </c>
      <c r="D15" s="2" t="s">
        <v>158</v>
      </c>
      <c r="E15" s="2" t="s">
        <v>158</v>
      </c>
      <c r="F15" s="2" t="s">
        <v>116</v>
      </c>
      <c r="G15" s="2" t="s">
        <v>123</v>
      </c>
      <c r="H15" s="2" t="s">
        <v>138</v>
      </c>
      <c r="I15" s="2" t="s">
        <v>159</v>
      </c>
      <c r="J15" s="2" t="s">
        <v>180</v>
      </c>
      <c r="K15" s="2" t="s">
        <v>119</v>
      </c>
      <c r="L15" s="2" t="s">
        <v>123</v>
      </c>
      <c r="M15" s="2" t="s">
        <v>180</v>
      </c>
      <c r="N15" s="2" t="s">
        <v>138</v>
      </c>
      <c r="O15" s="2" t="s">
        <v>161</v>
      </c>
      <c r="P15" s="2" t="s">
        <v>138</v>
      </c>
      <c r="Q15" s="2" t="s">
        <v>138</v>
      </c>
      <c r="R15" s="2" t="s">
        <v>117</v>
      </c>
      <c r="S15" s="2" t="s">
        <v>128</v>
      </c>
      <c r="T15" s="2" t="s">
        <v>161</v>
      </c>
      <c r="U15" s="2" t="s">
        <v>139</v>
      </c>
      <c r="V15" s="2" t="s">
        <v>120</v>
      </c>
      <c r="W15" s="2" t="s">
        <v>132</v>
      </c>
      <c r="X15" s="2" t="s">
        <v>120</v>
      </c>
      <c r="Y15" s="2" t="s">
        <v>135</v>
      </c>
      <c r="Z15" s="2" t="s">
        <v>138</v>
      </c>
      <c r="AA15" s="2" t="s">
        <v>130</v>
      </c>
      <c r="AB15" s="2" t="s">
        <v>138</v>
      </c>
      <c r="AC15" s="2" t="s">
        <v>116</v>
      </c>
      <c r="AD15" s="2" t="s">
        <v>128</v>
      </c>
      <c r="AE15" s="2" t="s">
        <v>115</v>
      </c>
      <c r="AF15" s="2" t="s">
        <v>119</v>
      </c>
      <c r="AG15" s="2" t="s">
        <v>117</v>
      </c>
      <c r="AH15" s="2" t="s">
        <v>132</v>
      </c>
      <c r="AI15" s="2" t="s">
        <v>116</v>
      </c>
      <c r="AJ15" s="2" t="s">
        <v>123</v>
      </c>
      <c r="AK15" s="2" t="s">
        <v>135</v>
      </c>
      <c r="AL15" s="2" t="s">
        <v>163</v>
      </c>
      <c r="AM15" s="2" t="s">
        <v>116</v>
      </c>
      <c r="AN15" s="2" t="s">
        <v>119</v>
      </c>
      <c r="AO15" s="2" t="s">
        <v>161</v>
      </c>
    </row>
    <row r="16" spans="1:41" ht="19.95" customHeight="1" x14ac:dyDescent="0.3">
      <c r="A16" s="4" t="s">
        <v>292</v>
      </c>
      <c r="B16" s="3" t="s">
        <v>71</v>
      </c>
      <c r="C16" s="3" t="s">
        <v>96</v>
      </c>
      <c r="D16" s="3" t="s">
        <v>74</v>
      </c>
      <c r="E16" s="3" t="s">
        <v>186</v>
      </c>
      <c r="F16" s="3" t="s">
        <v>169</v>
      </c>
      <c r="G16" s="3" t="s">
        <v>171</v>
      </c>
      <c r="H16" s="3" t="s">
        <v>147</v>
      </c>
      <c r="I16" s="3" t="s">
        <v>77</v>
      </c>
      <c r="J16" s="3" t="s">
        <v>178</v>
      </c>
      <c r="K16" s="3" t="s">
        <v>178</v>
      </c>
      <c r="L16" s="3" t="s">
        <v>260</v>
      </c>
      <c r="M16" s="3" t="s">
        <v>222</v>
      </c>
      <c r="N16" s="3" t="s">
        <v>170</v>
      </c>
      <c r="O16" s="3" t="s">
        <v>205</v>
      </c>
      <c r="P16" s="3" t="s">
        <v>192</v>
      </c>
      <c r="Q16" s="3" t="s">
        <v>105</v>
      </c>
      <c r="R16" s="3" t="s">
        <v>107</v>
      </c>
      <c r="S16" s="3" t="s">
        <v>101</v>
      </c>
      <c r="T16" s="3" t="s">
        <v>106</v>
      </c>
      <c r="U16" s="3" t="s">
        <v>274</v>
      </c>
      <c r="V16" s="3" t="s">
        <v>109</v>
      </c>
      <c r="W16" s="3" t="s">
        <v>173</v>
      </c>
      <c r="X16" s="3" t="s">
        <v>104</v>
      </c>
      <c r="Y16" s="3" t="s">
        <v>104</v>
      </c>
      <c r="Z16" s="3" t="s">
        <v>107</v>
      </c>
      <c r="AA16" s="3" t="s">
        <v>104</v>
      </c>
      <c r="AB16" s="3" t="s">
        <v>104</v>
      </c>
      <c r="AC16" s="3" t="s">
        <v>108</v>
      </c>
      <c r="AD16" s="3" t="s">
        <v>32</v>
      </c>
      <c r="AE16" s="3" t="s">
        <v>175</v>
      </c>
      <c r="AF16" s="3" t="s">
        <v>106</v>
      </c>
      <c r="AG16" s="3" t="s">
        <v>106</v>
      </c>
      <c r="AH16" s="3" t="s">
        <v>352</v>
      </c>
      <c r="AI16" s="3" t="s">
        <v>105</v>
      </c>
      <c r="AJ16" s="3" t="s">
        <v>175</v>
      </c>
      <c r="AK16" s="3" t="s">
        <v>108</v>
      </c>
      <c r="AL16" s="3" t="s">
        <v>324</v>
      </c>
      <c r="AM16" s="3" t="s">
        <v>105</v>
      </c>
      <c r="AN16" s="3" t="s">
        <v>104</v>
      </c>
      <c r="AO16" s="3" t="s">
        <v>185</v>
      </c>
    </row>
    <row r="17" spans="1:41" ht="19.95" customHeight="1" x14ac:dyDescent="0.3">
      <c r="A17" s="1" t="s">
        <v>295</v>
      </c>
      <c r="B17" s="2" t="s">
        <v>159</v>
      </c>
      <c r="C17" s="2" t="s">
        <v>141</v>
      </c>
      <c r="D17" s="2" t="s">
        <v>119</v>
      </c>
      <c r="E17" s="2" t="s">
        <v>159</v>
      </c>
      <c r="F17" s="2" t="s">
        <v>132</v>
      </c>
      <c r="G17" s="2" t="s">
        <v>160</v>
      </c>
      <c r="H17" s="2" t="s">
        <v>158</v>
      </c>
      <c r="I17" s="2" t="s">
        <v>158</v>
      </c>
      <c r="J17" s="2" t="s">
        <v>159</v>
      </c>
      <c r="K17" s="2" t="s">
        <v>159</v>
      </c>
      <c r="L17" s="2" t="s">
        <v>138</v>
      </c>
      <c r="M17" s="2" t="s">
        <v>141</v>
      </c>
      <c r="N17" s="2" t="s">
        <v>122</v>
      </c>
      <c r="O17" s="2" t="s">
        <v>138</v>
      </c>
      <c r="P17" s="2" t="s">
        <v>122</v>
      </c>
      <c r="Q17" s="2" t="s">
        <v>134</v>
      </c>
      <c r="R17" s="2" t="s">
        <v>127</v>
      </c>
      <c r="S17" s="2" t="s">
        <v>115</v>
      </c>
      <c r="T17" s="2" t="s">
        <v>136</v>
      </c>
      <c r="U17" s="2" t="s">
        <v>133</v>
      </c>
      <c r="V17" s="2" t="s">
        <v>129</v>
      </c>
      <c r="W17" s="2" t="s">
        <v>158</v>
      </c>
      <c r="X17" s="2" t="s">
        <v>127</v>
      </c>
      <c r="Y17" s="2" t="s">
        <v>127</v>
      </c>
      <c r="Z17" s="2" t="s">
        <v>134</v>
      </c>
      <c r="AA17" s="2" t="s">
        <v>127</v>
      </c>
      <c r="AB17" s="2" t="s">
        <v>127</v>
      </c>
      <c r="AC17" s="2" t="s">
        <v>123</v>
      </c>
      <c r="AD17" s="2" t="s">
        <v>131</v>
      </c>
      <c r="AE17" s="2" t="s">
        <v>136</v>
      </c>
      <c r="AF17" s="2" t="s">
        <v>136</v>
      </c>
      <c r="AG17" s="2" t="s">
        <v>135</v>
      </c>
      <c r="AH17" s="2" t="s">
        <v>117</v>
      </c>
      <c r="AI17" s="2" t="s">
        <v>130</v>
      </c>
      <c r="AJ17" s="2" t="s">
        <v>141</v>
      </c>
      <c r="AK17" s="2" t="s">
        <v>212</v>
      </c>
      <c r="AL17" s="2" t="s">
        <v>115</v>
      </c>
      <c r="AM17" s="2" t="s">
        <v>163</v>
      </c>
      <c r="AN17" s="2" t="s">
        <v>127</v>
      </c>
      <c r="AO17" s="2" t="s">
        <v>163</v>
      </c>
    </row>
    <row r="18" spans="1:41" ht="19.95" customHeight="1" x14ac:dyDescent="0.3">
      <c r="A18" s="4" t="s">
        <v>187</v>
      </c>
      <c r="B18" s="3" t="s">
        <v>207</v>
      </c>
      <c r="C18" s="3" t="s">
        <v>151</v>
      </c>
      <c r="D18" s="3" t="s">
        <v>222</v>
      </c>
      <c r="E18" s="3" t="s">
        <v>42</v>
      </c>
      <c r="F18" s="3" t="s">
        <v>173</v>
      </c>
      <c r="G18" s="3" t="s">
        <v>205</v>
      </c>
      <c r="H18" s="3" t="s">
        <v>54</v>
      </c>
      <c r="I18" s="3" t="s">
        <v>150</v>
      </c>
      <c r="J18" s="3" t="s">
        <v>145</v>
      </c>
      <c r="K18" s="3" t="s">
        <v>100</v>
      </c>
      <c r="L18" s="3" t="s">
        <v>150</v>
      </c>
      <c r="M18" s="3" t="s">
        <v>222</v>
      </c>
      <c r="N18" s="3" t="s">
        <v>76</v>
      </c>
      <c r="O18" s="3" t="s">
        <v>111</v>
      </c>
      <c r="P18" s="3" t="s">
        <v>85</v>
      </c>
      <c r="Q18" s="3" t="s">
        <v>111</v>
      </c>
      <c r="R18" s="3" t="s">
        <v>173</v>
      </c>
      <c r="S18" s="3" t="s">
        <v>42</v>
      </c>
      <c r="T18" s="3" t="s">
        <v>169</v>
      </c>
      <c r="U18" s="3" t="s">
        <v>106</v>
      </c>
      <c r="V18" s="3" t="s">
        <v>177</v>
      </c>
      <c r="W18" s="3" t="s">
        <v>106</v>
      </c>
      <c r="X18" s="3" t="s">
        <v>111</v>
      </c>
      <c r="Y18" s="3" t="s">
        <v>104</v>
      </c>
      <c r="Z18" s="3" t="s">
        <v>107</v>
      </c>
      <c r="AA18" s="3" t="s">
        <v>109</v>
      </c>
      <c r="AB18" s="3" t="s">
        <v>108</v>
      </c>
      <c r="AC18" s="3" t="s">
        <v>106</v>
      </c>
      <c r="AD18" s="3" t="s">
        <v>222</v>
      </c>
      <c r="AE18" s="3" t="s">
        <v>174</v>
      </c>
      <c r="AF18" s="3" t="s">
        <v>76</v>
      </c>
      <c r="AG18" s="3" t="s">
        <v>108</v>
      </c>
      <c r="AH18" s="3" t="s">
        <v>145</v>
      </c>
      <c r="AI18" s="3" t="s">
        <v>81</v>
      </c>
      <c r="AJ18" s="3" t="s">
        <v>105</v>
      </c>
      <c r="AK18" s="3" t="s">
        <v>107</v>
      </c>
      <c r="AL18" s="3" t="s">
        <v>171</v>
      </c>
      <c r="AM18" s="3" t="s">
        <v>42</v>
      </c>
      <c r="AN18" s="3" t="s">
        <v>104</v>
      </c>
      <c r="AO18" s="3" t="s">
        <v>172</v>
      </c>
    </row>
    <row r="19" spans="1:41" ht="19.95" customHeight="1" x14ac:dyDescent="0.3">
      <c r="A19" s="1" t="s">
        <v>296</v>
      </c>
      <c r="B19" s="2" t="s">
        <v>128</v>
      </c>
      <c r="C19" s="2" t="s">
        <v>132</v>
      </c>
      <c r="D19" s="2" t="s">
        <v>139</v>
      </c>
      <c r="E19" s="2" t="s">
        <v>139</v>
      </c>
      <c r="F19" s="2" t="s">
        <v>163</v>
      </c>
      <c r="G19" s="2" t="s">
        <v>123</v>
      </c>
      <c r="H19" s="2" t="s">
        <v>139</v>
      </c>
      <c r="I19" s="2" t="s">
        <v>128</v>
      </c>
      <c r="J19" s="2" t="s">
        <v>128</v>
      </c>
      <c r="K19" s="2" t="s">
        <v>128</v>
      </c>
      <c r="L19" s="2" t="s">
        <v>135</v>
      </c>
      <c r="M19" s="2" t="s">
        <v>141</v>
      </c>
      <c r="N19" s="2" t="s">
        <v>132</v>
      </c>
      <c r="O19" s="2" t="s">
        <v>139</v>
      </c>
      <c r="P19" s="2" t="s">
        <v>135</v>
      </c>
      <c r="Q19" s="2" t="s">
        <v>129</v>
      </c>
      <c r="R19" s="2" t="s">
        <v>134</v>
      </c>
      <c r="S19" s="2" t="s">
        <v>135</v>
      </c>
      <c r="T19" s="2" t="s">
        <v>159</v>
      </c>
      <c r="U19" s="2" t="s">
        <v>130</v>
      </c>
      <c r="V19" s="2" t="s">
        <v>163</v>
      </c>
      <c r="W19" s="2" t="s">
        <v>130</v>
      </c>
      <c r="X19" s="2" t="s">
        <v>161</v>
      </c>
      <c r="Y19" s="2" t="s">
        <v>127</v>
      </c>
      <c r="Z19" s="2" t="s">
        <v>134</v>
      </c>
      <c r="AA19" s="2" t="s">
        <v>138</v>
      </c>
      <c r="AB19" s="2" t="s">
        <v>269</v>
      </c>
      <c r="AC19" s="2" t="s">
        <v>135</v>
      </c>
      <c r="AD19" s="2" t="s">
        <v>134</v>
      </c>
      <c r="AE19" s="2" t="s">
        <v>135</v>
      </c>
      <c r="AF19" s="2" t="s">
        <v>138</v>
      </c>
      <c r="AG19" s="2" t="s">
        <v>159</v>
      </c>
      <c r="AH19" s="2" t="s">
        <v>134</v>
      </c>
      <c r="AI19" s="2" t="s">
        <v>163</v>
      </c>
      <c r="AJ19" s="2" t="s">
        <v>158</v>
      </c>
      <c r="AK19" s="2" t="s">
        <v>134</v>
      </c>
      <c r="AL19" s="2" t="s">
        <v>135</v>
      </c>
      <c r="AM19" s="2" t="s">
        <v>132</v>
      </c>
      <c r="AN19" s="2" t="s">
        <v>127</v>
      </c>
      <c r="AO19" s="2" t="s">
        <v>128</v>
      </c>
    </row>
  </sheetData>
  <sheetProtection algorithmName="SHA-512" hashValue="bpmm0k0Mz/qreREPPYhXNqpehgFqD/FzluX7fHDYiM/JwKZi4SAjZLwJ6/VHON8xWJsD+L/6zf7y3dQauqyzgg==" saltValue="dD8uDhLJv5l0ST1KBSw5DA==" spinCount="100000" sheet="1" objects="1" scenarios="1"/>
  <mergeCells count="10">
    <mergeCell ref="B2:F2"/>
    <mergeCell ref="A3:D3"/>
    <mergeCell ref="C4:D4"/>
    <mergeCell ref="E4:I4"/>
    <mergeCell ref="J4:L4"/>
    <mergeCell ref="M4:Q4"/>
    <mergeCell ref="R4:AC4"/>
    <mergeCell ref="AD4:AG4"/>
    <mergeCell ref="AH4:AK4"/>
    <mergeCell ref="AL4:AO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FRONTPAGEINTRODUCTION</vt:lpstr>
      <vt:lpstr>Contents</vt:lpstr>
      <vt:lpstr>MAINPollQuestion1</vt:lpstr>
      <vt:lpstr>MAINPollQuestion1inc.DKs</vt:lpstr>
      <vt:lpstr>Q2.1</vt:lpstr>
      <vt:lpstr>Q2.2</vt:lpstr>
      <vt:lpstr>Q2.3</vt:lpstr>
      <vt:lpstr>Q2.4</vt:lpstr>
      <vt:lpstr>Q2.5</vt:lpstr>
      <vt:lpstr>Q2.6</vt:lpstr>
      <vt:lpstr>Q2.7</vt:lpstr>
      <vt:lpstr>Q2.8</vt:lpstr>
      <vt:lpstr>Q2.9</vt:lpstr>
      <vt:lpstr>Q2.10</vt:lpstr>
      <vt:lpstr>Q2.11</vt:lpstr>
      <vt:lpstr>Q2.12</vt:lpstr>
      <vt:lpstr>Q3</vt:lpstr>
      <vt:lpstr>Q4</vt:lpstr>
      <vt:lpstr>Q4A</vt:lpstr>
      <vt:lpstr>Q5</vt:lpstr>
      <vt:lpstr>Q6</vt:lpstr>
      <vt:lpstr>Q7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acunn</dc:creator>
  <cp:lastModifiedBy>Bill White</cp:lastModifiedBy>
  <dcterms:created xsi:type="dcterms:W3CDTF">2026-04-15T09:49:16Z</dcterms:created>
  <dcterms:modified xsi:type="dcterms:W3CDTF">2026-04-23T10:37:56Z</dcterms:modified>
</cp:coreProperties>
</file>